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05" windowWidth="19395" windowHeight="7845"/>
  </bookViews>
  <sheets>
    <sheet name="一覧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U25" i="1" l="1"/>
  <c r="U26" i="1"/>
  <c r="U27" i="1"/>
  <c r="W28" i="1" l="1"/>
  <c r="W32" i="1" s="1"/>
  <c r="U31" i="1"/>
  <c r="W26" i="1"/>
  <c r="W30" i="1" s="1"/>
  <c r="W27" i="1"/>
  <c r="W31" i="1" s="1"/>
  <c r="W25" i="1"/>
  <c r="W29" i="1" s="1"/>
  <c r="M27" i="1"/>
  <c r="M31" i="1" s="1"/>
  <c r="G27" i="1"/>
  <c r="G31" i="1"/>
  <c r="E27" i="1"/>
  <c r="E31" i="1" s="1"/>
  <c r="C27" i="1"/>
  <c r="C31" i="1" s="1"/>
  <c r="O27" i="1"/>
  <c r="O31" i="1" s="1"/>
  <c r="Q27" i="1"/>
  <c r="Q31" i="1" s="1"/>
  <c r="K27" i="1"/>
  <c r="K31" i="1" s="1"/>
  <c r="I27" i="1"/>
  <c r="I31" i="1" s="1"/>
  <c r="C30" i="1"/>
  <c r="C29" i="1"/>
  <c r="E28" i="1"/>
  <c r="E32" i="1" s="1"/>
  <c r="E26" i="1"/>
  <c r="E30" i="1" s="1"/>
  <c r="E25" i="1"/>
  <c r="E29" i="1" s="1"/>
  <c r="G32" i="1"/>
  <c r="G26" i="1"/>
  <c r="G30" i="1" s="1"/>
  <c r="G25" i="1"/>
  <c r="G29" i="1" s="1"/>
  <c r="Q32" i="1"/>
  <c r="Q26" i="1"/>
  <c r="Q30" i="1" s="1"/>
  <c r="Q25" i="1"/>
  <c r="Q29" i="1"/>
  <c r="O26" i="1"/>
  <c r="O30" i="1" s="1"/>
  <c r="O25" i="1"/>
  <c r="O29" i="1" s="1"/>
  <c r="K32" i="1"/>
  <c r="K26" i="1"/>
  <c r="K30" i="1" s="1"/>
  <c r="K25" i="1"/>
  <c r="K29" i="1" s="1"/>
  <c r="C32" i="1"/>
  <c r="U32" i="1"/>
  <c r="U30" i="1"/>
  <c r="U29" i="1"/>
  <c r="M25" i="1"/>
  <c r="M29" i="1" s="1"/>
  <c r="M32" i="1"/>
  <c r="M26" i="1"/>
  <c r="M30" i="1" s="1"/>
  <c r="I32" i="1"/>
  <c r="I26" i="1"/>
  <c r="I30" i="1"/>
  <c r="I25" i="1"/>
  <c r="I29" i="1" s="1"/>
</calcChain>
</file>

<file path=xl/sharedStrings.xml><?xml version="1.0" encoding="utf-8"?>
<sst xmlns="http://schemas.openxmlformats.org/spreadsheetml/2006/main" count="118" uniqueCount="92">
  <si>
    <t>アマン</t>
    <phoneticPr fontId="1"/>
  </si>
  <si>
    <t>カフー</t>
    <phoneticPr fontId="1"/>
  </si>
  <si>
    <t>かりゆし</t>
    <phoneticPr fontId="1"/>
  </si>
  <si>
    <t>モトブ</t>
    <phoneticPr fontId="1"/>
  </si>
  <si>
    <t>オクマ</t>
    <phoneticPr fontId="1"/>
  </si>
  <si>
    <t>蓼科</t>
    <rPh sb="0" eb="2">
      <t>タテシナ</t>
    </rPh>
    <phoneticPr fontId="1"/>
  </si>
  <si>
    <t>画像</t>
    <rPh sb="0" eb="2">
      <t>ガゾウ</t>
    </rPh>
    <phoneticPr fontId="1"/>
  </si>
  <si>
    <t>仕様</t>
    <rPh sb="0" eb="2">
      <t>シヨウ</t>
    </rPh>
    <phoneticPr fontId="1"/>
  </si>
  <si>
    <t>必要香料</t>
    <rPh sb="0" eb="2">
      <t>ヒツヨウ</t>
    </rPh>
    <rPh sb="2" eb="4">
      <t>コウリョウ</t>
    </rPh>
    <phoneticPr fontId="1"/>
  </si>
  <si>
    <t>会社名</t>
    <rPh sb="0" eb="3">
      <t>カイシャメイ</t>
    </rPh>
    <phoneticPr fontId="1"/>
  </si>
  <si>
    <t>フロンティアジャパン（株）</t>
    <rPh sb="10" eb="13">
      <t>カブ</t>
    </rPh>
    <phoneticPr fontId="1"/>
  </si>
  <si>
    <t>担当者　宮本</t>
    <rPh sb="0" eb="2">
      <t>タントウ</t>
    </rPh>
    <rPh sb="2" eb="3">
      <t>シャ</t>
    </rPh>
    <phoneticPr fontId="1"/>
  </si>
  <si>
    <t>ロット/金額（税込）</t>
    <rPh sb="4" eb="6">
      <t>キンガク</t>
    </rPh>
    <rPh sb="7" eb="9">
      <t>ゼイコ</t>
    </rPh>
    <phoneticPr fontId="1"/>
  </si>
  <si>
    <t>コメント</t>
    <phoneticPr fontId="1"/>
  </si>
  <si>
    <t>アロマフック</t>
    <phoneticPr fontId="1"/>
  </si>
  <si>
    <t xml:space="preserve">800円／カートン（300個／カートン）
</t>
    <phoneticPr fontId="1"/>
  </si>
  <si>
    <t xml:space="preserve">
</t>
    <phoneticPr fontId="1"/>
  </si>
  <si>
    <t xml:space="preserve">【焼印1ヶ所】 </t>
    <phoneticPr fontId="1"/>
  </si>
  <si>
    <t>【シルク印刷1色】</t>
    <phoneticPr fontId="1"/>
  </si>
  <si>
    <t>【レーザー彫刻】</t>
    <phoneticPr fontId="1"/>
  </si>
  <si>
    <t>135×70×5mm</t>
    <phoneticPr fontId="1"/>
  </si>
  <si>
    <t>クスノキツブツブ</t>
    <phoneticPr fontId="1"/>
  </si>
  <si>
    <t xml:space="preserve">株式会社中村 </t>
    <phoneticPr fontId="1"/>
  </si>
  <si>
    <t>KUSU HANDMADE事業部
担当：中村 光予子（ナカムラ ミヨコ）</t>
    <phoneticPr fontId="1"/>
  </si>
  <si>
    <t>提案先</t>
    <rPh sb="0" eb="2">
      <t>テイアン</t>
    </rPh>
    <rPh sb="2" eb="3">
      <t>サキ</t>
    </rPh>
    <phoneticPr fontId="1"/>
  </si>
  <si>
    <t>スティック</t>
    <phoneticPr fontId="1"/>
  </si>
  <si>
    <t>フレッグ</t>
    <phoneticPr fontId="1"/>
  </si>
  <si>
    <t>インクの部分避けて塗布
マイクロカプセルで塗布も可能</t>
    <rPh sb="4" eb="6">
      <t>ブブン</t>
    </rPh>
    <rPh sb="6" eb="7">
      <t>サ</t>
    </rPh>
    <rPh sb="9" eb="11">
      <t>トフ</t>
    </rPh>
    <rPh sb="21" eb="23">
      <t>トフ</t>
    </rPh>
    <rPh sb="24" eb="26">
      <t>カノウ</t>
    </rPh>
    <phoneticPr fontId="1"/>
  </si>
  <si>
    <t>スプレー</t>
    <phoneticPr fontId="1"/>
  </si>
  <si>
    <t>バスグッズ</t>
    <phoneticPr fontId="1"/>
  </si>
  <si>
    <t>導入済</t>
    <rPh sb="0" eb="2">
      <t>ドウニュウ</t>
    </rPh>
    <rPh sb="2" eb="3">
      <t>スミ</t>
    </rPh>
    <phoneticPr fontId="1"/>
  </si>
  <si>
    <t>進行中</t>
    <rPh sb="0" eb="3">
      <t>シンコウチュウ</t>
    </rPh>
    <phoneticPr fontId="1"/>
  </si>
  <si>
    <t>ルズ</t>
    <phoneticPr fontId="1"/>
  </si>
  <si>
    <t>清水</t>
    <rPh sb="0" eb="2">
      <t>シミズ</t>
    </rPh>
    <phoneticPr fontId="1"/>
  </si>
  <si>
    <t>卸40％</t>
    <rPh sb="0" eb="1">
      <t>オロシ</t>
    </rPh>
    <phoneticPr fontId="1"/>
  </si>
  <si>
    <t>【シルク印刷1色】16,200</t>
    <phoneticPr fontId="1"/>
  </si>
  <si>
    <t>【レーザー彫刻】10,800</t>
    <phoneticPr fontId="1"/>
  </si>
  <si>
    <t>【焼印1ヶ所】32,400</t>
    <phoneticPr fontId="1"/>
  </si>
  <si>
    <t xml:space="preserve">800円/カートン（1カートン入り数は別途確認）
</t>
    <rPh sb="3" eb="4">
      <t>エン</t>
    </rPh>
    <phoneticPr fontId="1"/>
  </si>
  <si>
    <t>原価計（税込）</t>
    <rPh sb="0" eb="2">
      <t>ゲンカ</t>
    </rPh>
    <rPh sb="2" eb="3">
      <t>ケイ</t>
    </rPh>
    <rPh sb="4" eb="6">
      <t>ゼイコ</t>
    </rPh>
    <phoneticPr fontId="1"/>
  </si>
  <si>
    <t>ラベル</t>
    <phoneticPr fontId="1"/>
  </si>
  <si>
    <t>アロマチップ</t>
    <phoneticPr fontId="1"/>
  </si>
  <si>
    <t>アイテム</t>
    <phoneticPr fontId="1"/>
  </si>
  <si>
    <t>データ作成料</t>
    <rPh sb="3" eb="6">
      <t>サクセイリョウ</t>
    </rPh>
    <phoneticPr fontId="1"/>
  </si>
  <si>
    <t>名刺（紙）</t>
    <rPh sb="0" eb="2">
      <t>メイシ</t>
    </rPh>
    <rPh sb="3" eb="4">
      <t>カミ</t>
    </rPh>
    <phoneticPr fontId="1"/>
  </si>
  <si>
    <t>名刺（木）</t>
    <rPh sb="3" eb="4">
      <t>キ</t>
    </rPh>
    <phoneticPr fontId="1"/>
  </si>
  <si>
    <t>250mlボトル
（一律価格）</t>
    <rPh sb="10" eb="12">
      <t>イチリツ</t>
    </rPh>
    <rPh sb="12" eb="14">
      <t>カカク</t>
    </rPh>
    <phoneticPr fontId="1"/>
  </si>
  <si>
    <t>渡邊</t>
    <rPh sb="0" eb="2">
      <t>ワタナベ</t>
    </rPh>
    <phoneticPr fontId="1"/>
  </si>
  <si>
    <t>※紙パッケージ無</t>
    <rPh sb="1" eb="2">
      <t>カミ</t>
    </rPh>
    <rPh sb="7" eb="8">
      <t>ナシ</t>
    </rPh>
    <phoneticPr fontId="1"/>
  </si>
  <si>
    <t>アロマチップ</t>
    <phoneticPr fontId="1"/>
  </si>
  <si>
    <t>ハーバル</t>
    <phoneticPr fontId="1"/>
  </si>
  <si>
    <t>アロマトレーディング</t>
    <phoneticPr fontId="1"/>
  </si>
  <si>
    <t>両面1色/ヒノキ・杉</t>
    <rPh sb="3" eb="4">
      <t>ショク</t>
    </rPh>
    <rPh sb="9" eb="10">
      <t>スギ</t>
    </rPh>
    <phoneticPr fontId="1"/>
  </si>
  <si>
    <t>包装①</t>
    <rPh sb="0" eb="2">
      <t>ホウソウ</t>
    </rPh>
    <phoneticPr fontId="1"/>
  </si>
  <si>
    <t>厚み：1.5cm
直径：8cm
紐：白</t>
    <phoneticPr fontId="1"/>
  </si>
  <si>
    <t>ハンギングブロック丸型厚み：1.5cm</t>
    <phoneticPr fontId="1"/>
  </si>
  <si>
    <t>ハンギングブロック丸型厚み：4.5cm</t>
    <phoneticPr fontId="1"/>
  </si>
  <si>
    <t>厚み：4.5mm
直径：8cm
紐：白</t>
    <phoneticPr fontId="1"/>
  </si>
  <si>
    <t xml:space="preserve">両面1色/90×55mm/ヒノキ
</t>
    <rPh sb="0" eb="2">
      <t>リョウメン</t>
    </rPh>
    <rPh sb="3" eb="4">
      <t>ショク</t>
    </rPh>
    <phoneticPr fontId="1"/>
  </si>
  <si>
    <t>レーザー設定費</t>
    <phoneticPr fontId="1"/>
  </si>
  <si>
    <t>レーザーカット</t>
    <phoneticPr fontId="1"/>
  </si>
  <si>
    <t>グリーティングカード</t>
    <phoneticPr fontId="1"/>
  </si>
  <si>
    <t>辺に含侵
印刷面の制限少なく済む
焼き印可
・香り付けた場合＋10円程度
・香り付け方法　含侵OK</t>
    <rPh sb="0" eb="1">
      <t>ヘン</t>
    </rPh>
    <rPh sb="2" eb="4">
      <t>ガンシン</t>
    </rPh>
    <rPh sb="5" eb="7">
      <t>インサツ</t>
    </rPh>
    <rPh sb="7" eb="8">
      <t>メン</t>
    </rPh>
    <rPh sb="9" eb="11">
      <t>セイゲン</t>
    </rPh>
    <rPh sb="11" eb="12">
      <t>スク</t>
    </rPh>
    <rPh sb="14" eb="15">
      <t>ス</t>
    </rPh>
    <rPh sb="17" eb="18">
      <t>ヤ</t>
    </rPh>
    <rPh sb="19" eb="20">
      <t>イン</t>
    </rPh>
    <rPh sb="20" eb="21">
      <t>カ</t>
    </rPh>
    <rPh sb="23" eb="24">
      <t>カオ</t>
    </rPh>
    <rPh sb="25" eb="26">
      <t>ツ</t>
    </rPh>
    <rPh sb="28" eb="30">
      <t>バアイ</t>
    </rPh>
    <rPh sb="33" eb="34">
      <t>エン</t>
    </rPh>
    <rPh sb="34" eb="36">
      <t>テイド</t>
    </rPh>
    <rPh sb="38" eb="39">
      <t>カオ</t>
    </rPh>
    <rPh sb="40" eb="41">
      <t>ツ</t>
    </rPh>
    <rPh sb="42" eb="44">
      <t>ホウホウ</t>
    </rPh>
    <rPh sb="45" eb="47">
      <t>ガンシン</t>
    </rPh>
    <phoneticPr fontId="1"/>
  </si>
  <si>
    <t>香り付け可能</t>
    <rPh sb="0" eb="1">
      <t>カオ</t>
    </rPh>
    <rPh sb="2" eb="3">
      <t>ヅ</t>
    </rPh>
    <rPh sb="4" eb="6">
      <t>カノウ</t>
    </rPh>
    <phoneticPr fontId="1"/>
  </si>
  <si>
    <t>サイズ:130mm×300mm、70mm×100mmの付け合せ
ゴム紐付け/500枚1種を1袋入れ
4色/1色(2種×1000)</t>
    <rPh sb="27" eb="28">
      <t>ツ</t>
    </rPh>
    <rPh sb="29" eb="30">
      <t>アワ</t>
    </rPh>
    <rPh sb="34" eb="35">
      <t>ヒモ</t>
    </rPh>
    <rPh sb="35" eb="36">
      <t>ヅ</t>
    </rPh>
    <rPh sb="41" eb="42">
      <t>マイ</t>
    </rPh>
    <rPh sb="43" eb="44">
      <t>シュ</t>
    </rPh>
    <rPh sb="46" eb="47">
      <t>フクロ</t>
    </rPh>
    <rPh sb="47" eb="48">
      <t>イ</t>
    </rPh>
    <phoneticPr fontId="1"/>
  </si>
  <si>
    <t>（有）ルズ</t>
    <rPh sb="1" eb="2">
      <t>ユウ</t>
    </rPh>
    <phoneticPr fontId="1"/>
  </si>
  <si>
    <t>担当者　清水</t>
    <rPh sb="0" eb="2">
      <t>タントウ</t>
    </rPh>
    <rPh sb="2" eb="3">
      <t>シャ</t>
    </rPh>
    <rPh sb="4" eb="6">
      <t>シミズ</t>
    </rPh>
    <phoneticPr fontId="1"/>
  </si>
  <si>
    <t>別途費用
送料</t>
    <rPh sb="0" eb="2">
      <t>ベット</t>
    </rPh>
    <rPh sb="2" eb="4">
      <t>ヒヨウ</t>
    </rPh>
    <rPh sb="5" eb="7">
      <t>ソウリョウ</t>
    </rPh>
    <phoneticPr fontId="1"/>
  </si>
  <si>
    <t>送料実費</t>
    <rPh sb="0" eb="2">
      <t>ソウリョウ</t>
    </rPh>
    <rPh sb="2" eb="4">
      <t>ジッピ</t>
    </rPh>
    <phoneticPr fontId="1"/>
  </si>
  <si>
    <t>容量250ml相当　220g</t>
    <phoneticPr fontId="1"/>
  </si>
  <si>
    <t>調香、バルク香料、香り付け、袋入れ
紙:エクセルR100
印刷:オフセット印刷 14c/1c 24c/0c</t>
    <phoneticPr fontId="1"/>
  </si>
  <si>
    <t xml:space="preserve">業務用サイズOPP袋入れ／取説台紙
</t>
    <rPh sb="0" eb="3">
      <t>ギョウムヨウ</t>
    </rPh>
    <phoneticPr fontId="1"/>
  </si>
  <si>
    <t>取説台紙/オリジナルデザインで製作</t>
    <rPh sb="0" eb="2">
      <t>トリセツ</t>
    </rPh>
    <rPh sb="2" eb="4">
      <t>ダイシ</t>
    </rPh>
    <rPh sb="15" eb="17">
      <t>セイサク</t>
    </rPh>
    <phoneticPr fontId="1"/>
  </si>
  <si>
    <t xml:space="preserve">取説台紙/オリジナルデザインで製作可能
</t>
    <rPh sb="0" eb="2">
      <t>トリセツ</t>
    </rPh>
    <rPh sb="2" eb="4">
      <t>ダイシ</t>
    </rPh>
    <rPh sb="15" eb="17">
      <t>セイサク</t>
    </rPh>
    <rPh sb="17" eb="19">
      <t>カノウ</t>
    </rPh>
    <phoneticPr fontId="1"/>
  </si>
  <si>
    <t>面に塗布</t>
    <rPh sb="0" eb="1">
      <t>メン</t>
    </rPh>
    <rPh sb="2" eb="4">
      <t>トフ</t>
    </rPh>
    <phoneticPr fontId="1"/>
  </si>
  <si>
    <t xml:space="preserve">個包装/圧着袋入れ／取説台紙
</t>
    <rPh sb="0" eb="1">
      <t>コ</t>
    </rPh>
    <rPh sb="1" eb="3">
      <t>ホウソウ</t>
    </rPh>
    <phoneticPr fontId="1"/>
  </si>
  <si>
    <t>大容量/500枚1種1袋</t>
    <rPh sb="0" eb="3">
      <t>ダイヨウリョウ</t>
    </rPh>
    <rPh sb="7" eb="8">
      <t>マイ</t>
    </rPh>
    <rPh sb="9" eb="10">
      <t>シュ</t>
    </rPh>
    <rPh sb="11" eb="12">
      <t>フクロ</t>
    </rPh>
    <phoneticPr fontId="1"/>
  </si>
  <si>
    <t>個包装</t>
    <rPh sb="0" eb="1">
      <t>コ</t>
    </rPh>
    <rPh sb="1" eb="3">
      <t>ホウソウ</t>
    </rPh>
    <phoneticPr fontId="1"/>
  </si>
  <si>
    <t>個包装：アルミ袋</t>
    <rPh sb="0" eb="1">
      <t>コ</t>
    </rPh>
    <rPh sb="1" eb="3">
      <t>ホウソウ</t>
    </rPh>
    <rPh sb="7" eb="8">
      <t>フクロ</t>
    </rPh>
    <phoneticPr fontId="1"/>
  </si>
  <si>
    <t>包装無</t>
    <rPh sb="0" eb="2">
      <t>ホウソウ</t>
    </rPh>
    <rPh sb="2" eb="3">
      <t>ナシ</t>
    </rPh>
    <phoneticPr fontId="1"/>
  </si>
  <si>
    <t>片面カラー
1枚入り/オンデマンド印刷
・シールありの場合別途料金かかります。</t>
    <rPh sb="0" eb="2">
      <t>カタメン</t>
    </rPh>
    <phoneticPr fontId="1"/>
  </si>
  <si>
    <t>香り付き（支給）</t>
    <rPh sb="0" eb="1">
      <t>カオ</t>
    </rPh>
    <rPh sb="2" eb="3">
      <t>ツ</t>
    </rPh>
    <rPh sb="5" eb="7">
      <t>シキュウ</t>
    </rPh>
    <phoneticPr fontId="1"/>
  </si>
  <si>
    <t>型抜き木のカードと
台紙のセット</t>
    <rPh sb="0" eb="2">
      <t>カタヌ</t>
    </rPh>
    <rPh sb="3" eb="4">
      <t>キ</t>
    </rPh>
    <rPh sb="10" eb="12">
      <t>ダイシ</t>
    </rPh>
    <phoneticPr fontId="1"/>
  </si>
  <si>
    <t>別途型代等</t>
    <rPh sb="0" eb="2">
      <t>ベット</t>
    </rPh>
    <rPh sb="2" eb="3">
      <t>カタ</t>
    </rPh>
    <rPh sb="3" eb="4">
      <t>ダイ</t>
    </rPh>
    <rPh sb="4" eb="5">
      <t>トウ</t>
    </rPh>
    <phoneticPr fontId="1"/>
  </si>
  <si>
    <t>初期費用</t>
    <phoneticPr fontId="1"/>
  </si>
  <si>
    <t>香り付き</t>
    <rPh sb="0" eb="1">
      <t>カオ</t>
    </rPh>
    <rPh sb="2" eb="3">
      <t>ツ</t>
    </rPh>
    <phoneticPr fontId="1"/>
  </si>
  <si>
    <t>オリジナルタグ</t>
    <phoneticPr fontId="1"/>
  </si>
  <si>
    <t xml:space="preserve">調香、バルク香料、充填、ラベルシール貼り
</t>
    <phoneticPr fontId="1"/>
  </si>
  <si>
    <t>包装とかはこれから</t>
    <rPh sb="0" eb="2">
      <t>ホウソウ</t>
    </rPh>
    <phoneticPr fontId="1"/>
  </si>
  <si>
    <t>辺に含侵
印刷面の制限少なく済む
焼き印不可
・香り付けた場合＋10円程度
・香り付け方法　含侵、面に塗布NG</t>
    <rPh sb="0" eb="1">
      <t>ヘン</t>
    </rPh>
    <rPh sb="2" eb="4">
      <t>ガンシン</t>
    </rPh>
    <rPh sb="5" eb="7">
      <t>インサツ</t>
    </rPh>
    <rPh sb="7" eb="8">
      <t>メン</t>
    </rPh>
    <rPh sb="9" eb="11">
      <t>セイゲン</t>
    </rPh>
    <rPh sb="11" eb="12">
      <t>スク</t>
    </rPh>
    <rPh sb="14" eb="15">
      <t>ス</t>
    </rPh>
    <rPh sb="17" eb="18">
      <t>ヤ</t>
    </rPh>
    <rPh sb="19" eb="20">
      <t>イン</t>
    </rPh>
    <rPh sb="20" eb="22">
      <t>フカ</t>
    </rPh>
    <rPh sb="24" eb="25">
      <t>カオ</t>
    </rPh>
    <rPh sb="26" eb="27">
      <t>ツ</t>
    </rPh>
    <rPh sb="29" eb="31">
      <t>バアイ</t>
    </rPh>
    <rPh sb="34" eb="35">
      <t>エン</t>
    </rPh>
    <rPh sb="35" eb="37">
      <t>テイド</t>
    </rPh>
    <rPh sb="46" eb="48">
      <t>ガンシン</t>
    </rPh>
    <rPh sb="49" eb="50">
      <t>メン</t>
    </rPh>
    <rPh sb="51" eb="53">
      <t>トフ</t>
    </rPh>
    <phoneticPr fontId="1"/>
  </si>
  <si>
    <t>サンプル香り半日で消える
→サンプルが古かった
・濃さ調節可能
・含侵OK
・焼き印がおすすめ</t>
    <rPh sb="19" eb="20">
      <t>フル</t>
    </rPh>
    <rPh sb="25" eb="26">
      <t>コ</t>
    </rPh>
    <rPh sb="27" eb="29">
      <t>チョウセツ</t>
    </rPh>
    <rPh sb="29" eb="31">
      <t>カノウ</t>
    </rPh>
    <rPh sb="33" eb="35">
      <t>ガンシン</t>
    </rPh>
    <rPh sb="39" eb="40">
      <t>ヤ</t>
    </rPh>
    <rPh sb="41" eb="42">
      <t>イン</t>
    </rPh>
    <phoneticPr fontId="1"/>
  </si>
  <si>
    <t>歯車</t>
    <rPh sb="0" eb="2">
      <t>ハグルマ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</si>
</sst>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#.0&quot;円&quot;"/>
  </numFmts>
  <fonts count="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i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168">
    <xf numFmtId="0" fontId="0" fillId="0" borderId="0" xfId="0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4" xfId="0" applyBorder="1" applyAlignment="1">
      <alignment vertical="center" wrapText="1"/>
    </xf>
    <xf numFmtId="0" fontId="0" fillId="7" borderId="5" xfId="0" applyFill="1" applyBorder="1">
      <alignment vertical="center"/>
    </xf>
    <xf numFmtId="0" fontId="0" fillId="0" borderId="9" xfId="0" applyBorder="1">
      <alignment vertical="center"/>
    </xf>
    <xf numFmtId="0" fontId="0" fillId="0" borderId="1" xfId="0" applyBorder="1">
      <alignment vertical="center"/>
    </xf>
    <xf numFmtId="0" fontId="0" fillId="0" borderId="8" xfId="0" applyBorder="1" applyAlignment="1">
      <alignment vertical="center" wrapText="1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 wrapText="1"/>
    </xf>
    <xf numFmtId="0" fontId="0" fillId="0" borderId="8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5" borderId="0" xfId="0" applyFill="1" applyBorder="1">
      <alignment vertical="center"/>
    </xf>
    <xf numFmtId="0" fontId="0" fillId="7" borderId="0" xfId="0" applyFill="1" applyBorder="1">
      <alignment vertical="center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0" xfId="0" applyBorder="1" applyAlignment="1">
      <alignment horizontal="left" vertical="top"/>
    </xf>
    <xf numFmtId="0" fontId="0" fillId="5" borderId="4" xfId="0" applyFill="1" applyBorder="1">
      <alignment vertical="center"/>
    </xf>
    <xf numFmtId="0" fontId="0" fillId="5" borderId="1" xfId="0" applyFill="1" applyBorder="1">
      <alignment vertical="center"/>
    </xf>
    <xf numFmtId="0" fontId="0" fillId="5" borderId="2" xfId="0" applyFill="1" applyBorder="1">
      <alignment vertical="center"/>
    </xf>
    <xf numFmtId="0" fontId="0" fillId="5" borderId="4" xfId="0" applyFill="1" applyBorder="1" applyAlignment="1">
      <alignment vertical="center" wrapText="1"/>
    </xf>
    <xf numFmtId="0" fontId="0" fillId="7" borderId="4" xfId="0" applyFill="1" applyBorder="1">
      <alignment vertical="center"/>
    </xf>
    <xf numFmtId="0" fontId="0" fillId="0" borderId="7" xfId="0" applyFill="1" applyBorder="1">
      <alignment vertical="center"/>
    </xf>
    <xf numFmtId="0" fontId="0" fillId="10" borderId="6" xfId="0" applyFill="1" applyBorder="1">
      <alignment vertical="center"/>
    </xf>
    <xf numFmtId="0" fontId="0" fillId="10" borderId="7" xfId="0" applyFill="1" applyBorder="1">
      <alignment vertical="center"/>
    </xf>
    <xf numFmtId="0" fontId="0" fillId="7" borderId="4" xfId="0" applyFill="1" applyBorder="1" applyAlignment="1">
      <alignment vertical="center" wrapText="1"/>
    </xf>
    <xf numFmtId="0" fontId="0" fillId="5" borderId="5" xfId="0" applyFill="1" applyBorder="1">
      <alignment vertical="center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 wrapText="1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2" fillId="0" borderId="4" xfId="0" applyFont="1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2" xfId="0" applyBorder="1" applyAlignment="1">
      <alignment horizontal="left" vertical="center" wrapText="1"/>
    </xf>
    <xf numFmtId="0" fontId="0" fillId="0" borderId="14" xfId="0" applyBorder="1">
      <alignment vertical="center"/>
    </xf>
    <xf numFmtId="0" fontId="3" fillId="2" borderId="5" xfId="0" applyFont="1" applyFill="1" applyBorder="1">
      <alignment vertical="center"/>
    </xf>
    <xf numFmtId="0" fontId="3" fillId="4" borderId="5" xfId="0" applyFont="1" applyFill="1" applyBorder="1">
      <alignment vertical="center"/>
    </xf>
    <xf numFmtId="0" fontId="4" fillId="0" borderId="9" xfId="0" applyFont="1" applyFill="1" applyBorder="1">
      <alignment vertical="center"/>
    </xf>
    <xf numFmtId="0" fontId="3" fillId="0" borderId="7" xfId="0" applyFont="1" applyBorder="1">
      <alignment vertical="center"/>
    </xf>
    <xf numFmtId="0" fontId="3" fillId="0" borderId="0" xfId="0" applyFont="1">
      <alignment vertical="center"/>
    </xf>
    <xf numFmtId="0" fontId="3" fillId="0" borderId="5" xfId="0" applyFont="1" applyBorder="1">
      <alignment vertical="center"/>
    </xf>
    <xf numFmtId="0" fontId="3" fillId="0" borderId="4" xfId="0" applyFont="1" applyBorder="1">
      <alignment vertical="center"/>
    </xf>
    <xf numFmtId="0" fontId="3" fillId="2" borderId="0" xfId="0" applyFont="1" applyFill="1">
      <alignment vertical="center"/>
    </xf>
    <xf numFmtId="0" fontId="3" fillId="4" borderId="0" xfId="0" applyFont="1" applyFill="1" applyBorder="1">
      <alignment vertical="center"/>
    </xf>
    <xf numFmtId="0" fontId="3" fillId="4" borderId="4" xfId="0" applyFont="1" applyFill="1" applyBorder="1">
      <alignment vertical="center"/>
    </xf>
    <xf numFmtId="0" fontId="3" fillId="0" borderId="5" xfId="0" applyFont="1" applyFill="1" applyBorder="1">
      <alignment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4" xfId="0" applyFont="1" applyFill="1" applyBorder="1">
      <alignment vertical="center"/>
    </xf>
    <xf numFmtId="0" fontId="3" fillId="0" borderId="5" xfId="0" applyFont="1" applyFill="1" applyBorder="1" applyAlignment="1">
      <alignment horizontal="center" vertical="center"/>
    </xf>
    <xf numFmtId="0" fontId="3" fillId="6" borderId="0" xfId="0" applyFont="1" applyFill="1">
      <alignment vertical="center"/>
    </xf>
    <xf numFmtId="0" fontId="3" fillId="6" borderId="5" xfId="0" applyFont="1" applyFill="1" applyBorder="1">
      <alignment vertical="center"/>
    </xf>
    <xf numFmtId="0" fontId="3" fillId="0" borderId="0" xfId="0" applyFont="1" applyFill="1">
      <alignment vertical="center"/>
    </xf>
    <xf numFmtId="0" fontId="3" fillId="8" borderId="0" xfId="0" applyFont="1" applyFill="1">
      <alignment vertical="center"/>
    </xf>
    <xf numFmtId="0" fontId="3" fillId="0" borderId="0" xfId="0" applyFont="1" applyFill="1" applyBorder="1">
      <alignment vertical="center"/>
    </xf>
    <xf numFmtId="0" fontId="0" fillId="9" borderId="5" xfId="0" applyFill="1" applyBorder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3" fillId="0" borderId="3" xfId="0" applyFont="1" applyBorder="1">
      <alignment vertical="center"/>
    </xf>
    <xf numFmtId="0" fontId="3" fillId="2" borderId="15" xfId="0" applyFont="1" applyFill="1" applyBorder="1">
      <alignment vertical="center"/>
    </xf>
    <xf numFmtId="0" fontId="3" fillId="4" borderId="16" xfId="0" applyFont="1" applyFill="1" applyBorder="1">
      <alignment vertical="center"/>
    </xf>
    <xf numFmtId="0" fontId="3" fillId="6" borderId="16" xfId="0" applyFont="1" applyFill="1" applyBorder="1">
      <alignment vertical="center"/>
    </xf>
    <xf numFmtId="0" fontId="3" fillId="11" borderId="16" xfId="0" applyFont="1" applyFill="1" applyBorder="1">
      <alignment vertical="center"/>
    </xf>
    <xf numFmtId="0" fontId="3" fillId="3" borderId="16" xfId="0" applyFont="1" applyFill="1" applyBorder="1">
      <alignment vertical="center"/>
    </xf>
    <xf numFmtId="0" fontId="3" fillId="8" borderId="16" xfId="0" applyFont="1" applyFill="1" applyBorder="1">
      <alignment vertical="center"/>
    </xf>
    <xf numFmtId="0" fontId="0" fillId="0" borderId="8" xfId="0" applyBorder="1" applyAlignment="1">
      <alignment horizontal="center" vertical="center"/>
    </xf>
    <xf numFmtId="176" fontId="0" fillId="5" borderId="3" xfId="0" applyNumberFormat="1" applyFill="1" applyBorder="1" applyAlignment="1">
      <alignment horizontal="right" vertical="top"/>
    </xf>
    <xf numFmtId="176" fontId="0" fillId="7" borderId="5" xfId="0" applyNumberFormat="1" applyFill="1" applyBorder="1" applyAlignment="1">
      <alignment horizontal="right" vertical="top"/>
    </xf>
    <xf numFmtId="3" fontId="0" fillId="0" borderId="0" xfId="0" applyNumberFormat="1" applyBorder="1" applyAlignment="1">
      <alignment horizontal="right" vertical="center" wrapText="1"/>
    </xf>
    <xf numFmtId="3" fontId="0" fillId="0" borderId="14" xfId="0" applyNumberFormat="1" applyBorder="1" applyAlignment="1">
      <alignment horizontal="right" vertical="center" wrapText="1"/>
    </xf>
    <xf numFmtId="176" fontId="0" fillId="5" borderId="5" xfId="0" applyNumberFormat="1" applyFill="1" applyBorder="1" applyAlignment="1">
      <alignment horizontal="right" vertical="top"/>
    </xf>
    <xf numFmtId="0" fontId="0" fillId="0" borderId="5" xfId="0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176" fontId="0" fillId="0" borderId="5" xfId="0" applyNumberFormat="1" applyBorder="1" applyAlignment="1">
      <alignment horizontal="right" vertical="top"/>
    </xf>
    <xf numFmtId="0" fontId="0" fillId="0" borderId="0" xfId="0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3" fontId="0" fillId="0" borderId="5" xfId="0" applyNumberFormat="1" applyBorder="1" applyAlignment="1">
      <alignment horizontal="right" vertical="center" wrapText="1"/>
    </xf>
    <xf numFmtId="3" fontId="0" fillId="0" borderId="13" xfId="0" applyNumberFormat="1" applyBorder="1" applyAlignment="1">
      <alignment horizontal="right" vertical="center" wrapText="1"/>
    </xf>
    <xf numFmtId="0" fontId="0" fillId="0" borderId="8" xfId="0" applyBorder="1" applyAlignment="1">
      <alignment horizontal="right" vertical="center"/>
    </xf>
    <xf numFmtId="0" fontId="3" fillId="0" borderId="0" xfId="0" applyFont="1" applyBorder="1">
      <alignment vertical="center"/>
    </xf>
    <xf numFmtId="0" fontId="0" fillId="0" borderId="5" xfId="0" applyFill="1" applyBorder="1">
      <alignment vertical="center"/>
    </xf>
    <xf numFmtId="0" fontId="0" fillId="0" borderId="0" xfId="0" applyFill="1" applyBorder="1">
      <alignment vertical="center"/>
    </xf>
    <xf numFmtId="176" fontId="0" fillId="5" borderId="0" xfId="0" applyNumberFormat="1" applyFill="1" applyBorder="1" applyAlignment="1">
      <alignment horizontal="right" vertical="top"/>
    </xf>
    <xf numFmtId="176" fontId="0" fillId="7" borderId="0" xfId="0" applyNumberFormat="1" applyFill="1" applyBorder="1" applyAlignment="1">
      <alignment horizontal="right" vertical="top"/>
    </xf>
    <xf numFmtId="0" fontId="0" fillId="0" borderId="9" xfId="0" applyBorder="1" applyAlignment="1">
      <alignment vertical="center"/>
    </xf>
    <xf numFmtId="0" fontId="0" fillId="0" borderId="11" xfId="0" applyBorder="1" applyAlignment="1">
      <alignment vertical="center"/>
    </xf>
    <xf numFmtId="3" fontId="0" fillId="0" borderId="0" xfId="0" applyNumberFormat="1">
      <alignment vertical="center"/>
    </xf>
    <xf numFmtId="0" fontId="0" fillId="0" borderId="14" xfId="0" applyBorder="1" applyAlignment="1">
      <alignment horizontal="right" vertical="center"/>
    </xf>
    <xf numFmtId="0" fontId="0" fillId="10" borderId="4" xfId="0" applyFill="1" applyBorder="1">
      <alignment vertical="center"/>
    </xf>
    <xf numFmtId="0" fontId="0" fillId="10" borderId="0" xfId="0" applyFill="1" applyBorder="1">
      <alignment vertical="center"/>
    </xf>
    <xf numFmtId="0" fontId="0" fillId="9" borderId="4" xfId="0" applyFill="1" applyBorder="1">
      <alignment vertical="center"/>
    </xf>
    <xf numFmtId="0" fontId="0" fillId="9" borderId="0" xfId="0" applyFill="1" applyBorder="1">
      <alignment vertical="center"/>
    </xf>
    <xf numFmtId="176" fontId="0" fillId="9" borderId="5" xfId="0" applyNumberFormat="1" applyFill="1" applyBorder="1" applyAlignment="1">
      <alignment horizontal="right" vertical="top"/>
    </xf>
    <xf numFmtId="0" fontId="0" fillId="0" borderId="12" xfId="0" applyBorder="1" applyAlignment="1">
      <alignment horizontal="left" vertical="top"/>
    </xf>
    <xf numFmtId="176" fontId="0" fillId="10" borderId="13" xfId="0" applyNumberFormat="1" applyFill="1" applyBorder="1" applyAlignment="1">
      <alignment horizontal="right" vertical="top"/>
    </xf>
    <xf numFmtId="0" fontId="0" fillId="10" borderId="12" xfId="0" applyFill="1" applyBorder="1" applyAlignment="1">
      <alignment vertical="center" wrapText="1"/>
    </xf>
    <xf numFmtId="176" fontId="0" fillId="9" borderId="0" xfId="0" applyNumberFormat="1" applyFill="1" applyBorder="1" applyAlignment="1">
      <alignment horizontal="right" vertical="top"/>
    </xf>
    <xf numFmtId="0" fontId="0" fillId="9" borderId="4" xfId="0" applyFill="1" applyBorder="1" applyAlignment="1">
      <alignment vertical="center" wrapText="1"/>
    </xf>
    <xf numFmtId="0" fontId="0" fillId="9" borderId="6" xfId="0" applyFill="1" applyBorder="1" applyAlignment="1">
      <alignment vertical="center" wrapText="1"/>
    </xf>
    <xf numFmtId="0" fontId="0" fillId="9" borderId="8" xfId="0" applyFill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Fill="1" applyBorder="1">
      <alignment vertical="center"/>
    </xf>
    <xf numFmtId="0" fontId="0" fillId="0" borderId="4" xfId="0" applyFill="1" applyBorder="1">
      <alignment vertical="center"/>
    </xf>
    <xf numFmtId="0" fontId="0" fillId="0" borderId="7" xfId="0" applyFill="1" applyBorder="1" applyAlignment="1">
      <alignment horizontal="left" vertical="top"/>
    </xf>
    <xf numFmtId="176" fontId="0" fillId="0" borderId="0" xfId="0" applyNumberFormat="1" applyFill="1" applyBorder="1" applyAlignment="1">
      <alignment horizontal="left" vertical="top"/>
    </xf>
    <xf numFmtId="176" fontId="0" fillId="0" borderId="14" xfId="0" applyNumberFormat="1" applyFill="1" applyBorder="1" applyAlignment="1">
      <alignment horizontal="left" vertical="top"/>
    </xf>
    <xf numFmtId="0" fontId="0" fillId="0" borderId="1" xfId="0" applyFill="1" applyBorder="1">
      <alignment vertical="center"/>
    </xf>
    <xf numFmtId="0" fontId="3" fillId="2" borderId="2" xfId="0" applyFont="1" applyFill="1" applyBorder="1">
      <alignment vertical="center"/>
    </xf>
    <xf numFmtId="0" fontId="0" fillId="0" borderId="6" xfId="0" applyFill="1" applyBorder="1" applyAlignment="1">
      <alignment horizontal="left" vertical="top"/>
    </xf>
    <xf numFmtId="176" fontId="0" fillId="0" borderId="4" xfId="0" applyNumberFormat="1" applyFill="1" applyBorder="1" applyAlignment="1">
      <alignment horizontal="left" vertical="top"/>
    </xf>
    <xf numFmtId="176" fontId="0" fillId="0" borderId="12" xfId="0" applyNumberFormat="1" applyFill="1" applyBorder="1" applyAlignment="1">
      <alignment horizontal="left" vertical="top"/>
    </xf>
    <xf numFmtId="0" fontId="0" fillId="0" borderId="7" xfId="0" applyBorder="1" applyAlignment="1">
      <alignment horizontal="left" vertical="top" wrapText="1"/>
    </xf>
    <xf numFmtId="176" fontId="0" fillId="5" borderId="2" xfId="0" applyNumberFormat="1" applyFill="1" applyBorder="1" applyAlignment="1">
      <alignment horizontal="right" vertical="top"/>
    </xf>
    <xf numFmtId="0" fontId="0" fillId="0" borderId="14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3" xfId="0" applyFill="1" applyBorder="1">
      <alignment vertical="center"/>
    </xf>
    <xf numFmtId="0" fontId="0" fillId="0" borderId="6" xfId="0" applyBorder="1" applyAlignment="1">
      <alignment vertical="top"/>
    </xf>
    <xf numFmtId="0" fontId="3" fillId="0" borderId="1" xfId="0" applyFont="1" applyBorder="1">
      <alignment vertical="center"/>
    </xf>
    <xf numFmtId="0" fontId="3" fillId="0" borderId="6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3" fillId="6" borderId="4" xfId="0" applyFont="1" applyFill="1" applyBorder="1">
      <alignment vertical="center"/>
    </xf>
    <xf numFmtId="0" fontId="0" fillId="9" borderId="6" xfId="0" applyFill="1" applyBorder="1">
      <alignment vertical="center"/>
    </xf>
    <xf numFmtId="0" fontId="0" fillId="9" borderId="7" xfId="0" applyFill="1" applyBorder="1">
      <alignment vertical="center"/>
    </xf>
    <xf numFmtId="0" fontId="3" fillId="2" borderId="3" xfId="0" applyFont="1" applyFill="1" applyBorder="1">
      <alignment vertical="center"/>
    </xf>
    <xf numFmtId="0" fontId="3" fillId="8" borderId="5" xfId="0" applyFont="1" applyFill="1" applyBorder="1">
      <alignment vertical="center"/>
    </xf>
    <xf numFmtId="0" fontId="0" fillId="7" borderId="0" xfId="0" applyFill="1">
      <alignment vertical="center"/>
    </xf>
    <xf numFmtId="0" fontId="0" fillId="0" borderId="8" xfId="0" applyFill="1" applyBorder="1">
      <alignment vertical="center"/>
    </xf>
    <xf numFmtId="0" fontId="0" fillId="0" borderId="2" xfId="0" applyFill="1" applyBorder="1">
      <alignment vertical="center"/>
    </xf>
    <xf numFmtId="0" fontId="0" fillId="0" borderId="14" xfId="0" applyFill="1" applyBorder="1" applyAlignment="1">
      <alignment horizontal="left" vertical="top"/>
    </xf>
    <xf numFmtId="176" fontId="0" fillId="0" borderId="13" xfId="0" applyNumberFormat="1" applyFill="1" applyBorder="1" applyAlignment="1">
      <alignment horizontal="right" vertical="top"/>
    </xf>
    <xf numFmtId="0" fontId="0" fillId="0" borderId="4" xfId="0" applyFill="1" applyBorder="1" applyAlignment="1">
      <alignment vertical="center" wrapText="1"/>
    </xf>
    <xf numFmtId="176" fontId="0" fillId="0" borderId="3" xfId="0" applyNumberFormat="1" applyFill="1" applyBorder="1" applyAlignment="1">
      <alignment horizontal="right" vertical="top"/>
    </xf>
    <xf numFmtId="176" fontId="0" fillId="0" borderId="5" xfId="0" applyNumberFormat="1" applyFill="1" applyBorder="1" applyAlignment="1">
      <alignment horizontal="right" vertical="top"/>
    </xf>
    <xf numFmtId="0" fontId="0" fillId="0" borderId="12" xfId="0" applyFill="1" applyBorder="1" applyAlignment="1">
      <alignment vertical="center" wrapText="1"/>
    </xf>
    <xf numFmtId="176" fontId="0" fillId="0" borderId="14" xfId="0" applyNumberFormat="1" applyFill="1" applyBorder="1" applyAlignment="1">
      <alignment horizontal="right" vertical="top"/>
    </xf>
    <xf numFmtId="0" fontId="0" fillId="0" borderId="12" xfId="0" applyFill="1" applyBorder="1">
      <alignment vertical="center"/>
    </xf>
    <xf numFmtId="0" fontId="0" fillId="10" borderId="4" xfId="0" applyFill="1" applyBorder="1" applyAlignment="1">
      <alignment vertical="center" wrapText="1"/>
    </xf>
    <xf numFmtId="176" fontId="0" fillId="10" borderId="5" xfId="0" applyNumberFormat="1" applyFill="1" applyBorder="1" applyAlignment="1">
      <alignment horizontal="right" vertical="top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4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257175</xdr:colOff>
      <xdr:row>8</xdr:row>
      <xdr:rowOff>38100</xdr:rowOff>
    </xdr:from>
    <xdr:to>
      <xdr:col>7</xdr:col>
      <xdr:colOff>1228725</xdr:colOff>
      <xdr:row>8</xdr:row>
      <xdr:rowOff>1009650</xdr:rowOff>
    </xdr:to>
    <xdr:pic>
      <xdr:nvPicPr>
        <xdr:cNvPr id="3" name="Picture 2" descr="http://eco-pro.ne.jp/images/goods/2015/11/04/13/74585280l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1066800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428625</xdr:colOff>
      <xdr:row>8</xdr:row>
      <xdr:rowOff>85725</xdr:rowOff>
    </xdr:from>
    <xdr:to>
      <xdr:col>12</xdr:col>
      <xdr:colOff>1414463</xdr:colOff>
      <xdr:row>8</xdr:row>
      <xdr:rowOff>1071562</xdr:rowOff>
    </xdr:to>
    <xdr:pic>
      <xdr:nvPicPr>
        <xdr:cNvPr id="5" name="Picture 4" descr="http://eco-pro.ne.jp/images/goods/2016/01/26/12/88492356l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0" y="942975"/>
          <a:ext cx="985838" cy="98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314325</xdr:colOff>
      <xdr:row>8</xdr:row>
      <xdr:rowOff>9525</xdr:rowOff>
    </xdr:from>
    <xdr:to>
      <xdr:col>11</xdr:col>
      <xdr:colOff>1390650</xdr:colOff>
      <xdr:row>8</xdr:row>
      <xdr:rowOff>1085850</xdr:rowOff>
    </xdr:to>
    <xdr:pic>
      <xdr:nvPicPr>
        <xdr:cNvPr id="6" name="Picture 2" descr="http://eco-pro.ne.jp/images/goods/2016/01/26/12/14073814l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29200" y="86677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409574</xdr:colOff>
      <xdr:row>8</xdr:row>
      <xdr:rowOff>95250</xdr:rowOff>
    </xdr:from>
    <xdr:to>
      <xdr:col>14</xdr:col>
      <xdr:colOff>1648159</xdr:colOff>
      <xdr:row>8</xdr:row>
      <xdr:rowOff>1066800</xdr:rowOff>
    </xdr:to>
    <xdr:pic>
      <xdr:nvPicPr>
        <xdr:cNvPr id="9" name="図 8" descr="KUSU HANDMADE ハンギングブロック 3点セット＋カンフルオイル10ml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31" t="23129" r="17731" b="7802"/>
        <a:stretch/>
      </xdr:blipFill>
      <xdr:spPr bwMode="auto">
        <a:xfrm>
          <a:off x="15640049" y="1762125"/>
          <a:ext cx="123858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361950</xdr:colOff>
      <xdr:row>8</xdr:row>
      <xdr:rowOff>38100</xdr:rowOff>
    </xdr:from>
    <xdr:to>
      <xdr:col>17</xdr:col>
      <xdr:colOff>1438275</xdr:colOff>
      <xdr:row>9</xdr:row>
      <xdr:rowOff>0</xdr:rowOff>
    </xdr:to>
    <xdr:pic>
      <xdr:nvPicPr>
        <xdr:cNvPr id="11" name="図 10" descr="くすのきつぶつぶ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118110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95251</xdr:colOff>
      <xdr:row>8</xdr:row>
      <xdr:rowOff>161926</xdr:rowOff>
    </xdr:from>
    <xdr:to>
      <xdr:col>1</xdr:col>
      <xdr:colOff>1247709</xdr:colOff>
      <xdr:row>8</xdr:row>
      <xdr:rowOff>942976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6" y="2343151"/>
          <a:ext cx="1152458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247651</xdr:colOff>
      <xdr:row>8</xdr:row>
      <xdr:rowOff>74113</xdr:rowOff>
    </xdr:from>
    <xdr:to>
      <xdr:col>22</xdr:col>
      <xdr:colOff>666613</xdr:colOff>
      <xdr:row>8</xdr:row>
      <xdr:rowOff>1057274</xdr:rowOff>
    </xdr:to>
    <xdr:pic>
      <xdr:nvPicPr>
        <xdr:cNvPr id="10" name="図 9" descr="photo1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32" t="23596" r="25129" b="19086"/>
        <a:stretch/>
      </xdr:blipFill>
      <xdr:spPr bwMode="auto">
        <a:xfrm flipV="1">
          <a:off x="33289876" y="1569538"/>
          <a:ext cx="1266687" cy="983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800099</xdr:colOff>
      <xdr:row>8</xdr:row>
      <xdr:rowOff>142875</xdr:rowOff>
    </xdr:from>
    <xdr:to>
      <xdr:col>15</xdr:col>
      <xdr:colOff>1276350</xdr:colOff>
      <xdr:row>8</xdr:row>
      <xdr:rowOff>1095375</xdr:rowOff>
    </xdr:to>
    <xdr:pic>
      <xdr:nvPicPr>
        <xdr:cNvPr id="12" name="図 11" descr="KUSU HANDMADE ハンギングブロック 3点セット＋カンフルオイル10ml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31" t="24483" r="58377" b="7802"/>
        <a:stretch/>
      </xdr:blipFill>
      <xdr:spPr bwMode="auto">
        <a:xfrm>
          <a:off x="18164174" y="1809750"/>
          <a:ext cx="47625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666749</xdr:colOff>
      <xdr:row>8</xdr:row>
      <xdr:rowOff>133350</xdr:rowOff>
    </xdr:from>
    <xdr:to>
      <xdr:col>13</xdr:col>
      <xdr:colOff>1143000</xdr:colOff>
      <xdr:row>8</xdr:row>
      <xdr:rowOff>1085850</xdr:rowOff>
    </xdr:to>
    <xdr:pic>
      <xdr:nvPicPr>
        <xdr:cNvPr id="14" name="図 13" descr="KUSU HANDMADE ハンギングブロック 3点セット＋カンフルオイル10ml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31" t="24483" r="58377" b="7802"/>
        <a:stretch/>
      </xdr:blipFill>
      <xdr:spPr bwMode="auto">
        <a:xfrm>
          <a:off x="13763624" y="1800225"/>
          <a:ext cx="47625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514349</xdr:colOff>
      <xdr:row>8</xdr:row>
      <xdr:rowOff>104775</xdr:rowOff>
    </xdr:from>
    <xdr:to>
      <xdr:col>16</xdr:col>
      <xdr:colOff>1752934</xdr:colOff>
      <xdr:row>8</xdr:row>
      <xdr:rowOff>1076325</xdr:rowOff>
    </xdr:to>
    <xdr:pic>
      <xdr:nvPicPr>
        <xdr:cNvPr id="15" name="図 14" descr="KUSU HANDMADE ハンギングブロック 3点セット＋カンフルオイル10ml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31" t="23129" r="17731" b="7802"/>
        <a:stretch/>
      </xdr:blipFill>
      <xdr:spPr bwMode="auto">
        <a:xfrm>
          <a:off x="20012024" y="1771650"/>
          <a:ext cx="123858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8</xdr:row>
      <xdr:rowOff>107569</xdr:rowOff>
    </xdr:from>
    <xdr:to>
      <xdr:col>5</xdr:col>
      <xdr:colOff>1598317</xdr:colOff>
      <xdr:row>8</xdr:row>
      <xdr:rowOff>1084439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52900" y="1774444"/>
          <a:ext cx="1303042" cy="976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"/>
  <sheetViews>
    <sheetView tabSelected="1" view="pageBreakPreview" zoomScaleNormal="100" zoomScaleSheetLayoutView="10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X9" sqref="X9"/>
    </sheetView>
  </sheetViews>
  <sheetFormatPr defaultRowHeight="13.5" x14ac:dyDescent="0.15"/>
  <cols>
    <col min="1" max="1" width="16.875" bestFit="1" customWidth="1"/>
    <col min="2" max="3" width="16.875" customWidth="1"/>
    <col min="4" max="4" width="22.5" bestFit="1" customWidth="1"/>
    <col min="5" max="5" width="14.375" bestFit="1" customWidth="1"/>
    <col min="6" max="6" width="22.5" bestFit="1" customWidth="1"/>
    <col min="7" max="7" width="14.375" bestFit="1" customWidth="1"/>
    <col min="8" max="8" width="22.5" bestFit="1" customWidth="1"/>
    <col min="9" max="9" width="12.375" bestFit="1" customWidth="1"/>
    <col min="10" max="10" width="13.75" bestFit="1" customWidth="1"/>
    <col min="11" max="11" width="27.625" customWidth="1"/>
    <col min="12" max="12" width="22.5" bestFit="1" customWidth="1"/>
    <col min="13" max="13" width="22.5" customWidth="1"/>
    <col min="14" max="17" width="28" customWidth="1"/>
    <col min="18" max="18" width="23.5" bestFit="1" customWidth="1"/>
    <col min="19" max="19" width="23.5" customWidth="1"/>
    <col min="20" max="20" width="19.375" customWidth="1"/>
    <col min="21" max="21" width="9.625" customWidth="1"/>
    <col min="22" max="22" width="11.125" bestFit="1" customWidth="1"/>
    <col min="23" max="23" width="11.125" customWidth="1"/>
    <col min="24" max="24" width="18.375" bestFit="1" customWidth="1"/>
  </cols>
  <sheetData>
    <row r="1" spans="1:26" s="46" customFormat="1" x14ac:dyDescent="0.15">
      <c r="A1" s="46" t="s">
        <v>24</v>
      </c>
    </row>
    <row r="2" spans="1:26" s="47" customFormat="1" x14ac:dyDescent="0.15">
      <c r="A2" s="70" t="s">
        <v>0</v>
      </c>
      <c r="B2" s="62"/>
      <c r="C2" s="62"/>
      <c r="D2" s="151"/>
      <c r="E2" s="152"/>
      <c r="F2" s="151"/>
      <c r="G2" s="152"/>
      <c r="H2" s="151"/>
      <c r="I2" s="152"/>
      <c r="J2" s="49"/>
      <c r="K2" s="48"/>
      <c r="L2" s="64"/>
      <c r="M2" s="65"/>
      <c r="N2" s="49"/>
      <c r="O2" s="90"/>
      <c r="P2" s="128"/>
      <c r="Q2" s="90"/>
      <c r="R2" s="130"/>
      <c r="S2" s="118"/>
      <c r="T2" s="130"/>
      <c r="U2" s="43"/>
      <c r="V2" s="50"/>
      <c r="W2" s="134"/>
      <c r="X2" s="69"/>
      <c r="Z2" s="50"/>
    </row>
    <row r="3" spans="1:26" s="47" customFormat="1" x14ac:dyDescent="0.15">
      <c r="A3" s="71" t="s">
        <v>1</v>
      </c>
      <c r="B3" s="51"/>
      <c r="C3" s="51"/>
      <c r="D3" s="153"/>
      <c r="E3" s="154"/>
      <c r="F3" s="153"/>
      <c r="G3" s="154"/>
      <c r="H3" s="153"/>
      <c r="I3" s="154"/>
      <c r="J3" s="52"/>
      <c r="K3" s="44"/>
      <c r="L3" s="152"/>
      <c r="M3" s="163"/>
      <c r="N3" s="49"/>
      <c r="O3" s="90"/>
      <c r="P3" s="49"/>
      <c r="Q3" s="90"/>
      <c r="R3" s="49"/>
      <c r="S3" s="90"/>
      <c r="T3" s="49"/>
      <c r="U3" s="53"/>
      <c r="W3" s="48"/>
      <c r="X3" s="48"/>
      <c r="Y3" s="60"/>
    </row>
    <row r="4" spans="1:26" s="60" customFormat="1" x14ac:dyDescent="0.15">
      <c r="A4" s="72" t="s">
        <v>2</v>
      </c>
      <c r="B4" s="62"/>
      <c r="C4" s="62"/>
      <c r="D4" s="54"/>
      <c r="E4" s="55"/>
      <c r="F4" s="54"/>
      <c r="G4" s="55"/>
      <c r="H4" s="54"/>
      <c r="I4" s="55"/>
      <c r="J4" s="56"/>
      <c r="K4" s="53"/>
      <c r="L4" s="55"/>
      <c r="M4" s="57"/>
      <c r="N4" s="56"/>
      <c r="O4" s="62"/>
      <c r="P4" s="56"/>
      <c r="Q4" s="62"/>
      <c r="R4" s="56"/>
      <c r="S4" s="62"/>
      <c r="T4" s="131" t="s">
        <v>31</v>
      </c>
      <c r="U4" s="59"/>
      <c r="V4" s="58"/>
      <c r="W4" s="59"/>
      <c r="X4" s="53"/>
      <c r="Z4" s="58" t="s">
        <v>30</v>
      </c>
    </row>
    <row r="5" spans="1:26" s="60" customFormat="1" x14ac:dyDescent="0.15">
      <c r="A5" s="73" t="s">
        <v>3</v>
      </c>
      <c r="B5" s="62"/>
      <c r="C5" s="62"/>
      <c r="D5" s="54"/>
      <c r="E5" s="55"/>
      <c r="F5" s="54"/>
      <c r="G5" s="55"/>
      <c r="H5" s="54"/>
      <c r="I5" s="55"/>
      <c r="J5" s="56"/>
      <c r="K5" s="53"/>
      <c r="L5" s="55"/>
      <c r="M5" s="57"/>
      <c r="N5" s="56"/>
      <c r="O5" s="62"/>
      <c r="P5" s="56"/>
      <c r="Q5" s="62"/>
      <c r="R5" s="56"/>
      <c r="S5" s="62"/>
      <c r="T5" s="56"/>
      <c r="U5" s="53"/>
      <c r="W5" s="53"/>
      <c r="X5" s="53"/>
    </row>
    <row r="6" spans="1:26" s="60" customFormat="1" x14ac:dyDescent="0.15">
      <c r="A6" s="74" t="s">
        <v>5</v>
      </c>
      <c r="B6" s="62"/>
      <c r="C6" s="62"/>
      <c r="D6" s="54"/>
      <c r="E6" s="55"/>
      <c r="F6" s="54"/>
      <c r="G6" s="55"/>
      <c r="H6" s="54"/>
      <c r="I6" s="55"/>
      <c r="J6" s="56"/>
      <c r="K6" s="53"/>
      <c r="L6" s="55"/>
      <c r="M6" s="57"/>
      <c r="N6" s="56"/>
      <c r="O6" s="62"/>
      <c r="P6" s="56"/>
      <c r="Q6" s="62"/>
      <c r="R6" s="56"/>
      <c r="S6" s="62"/>
      <c r="T6" s="56"/>
      <c r="U6" s="53"/>
      <c r="W6" s="53"/>
      <c r="X6" s="53"/>
    </row>
    <row r="7" spans="1:26" s="60" customFormat="1" x14ac:dyDescent="0.15">
      <c r="A7" s="75" t="s">
        <v>4</v>
      </c>
      <c r="B7" s="62"/>
      <c r="C7" s="62"/>
      <c r="D7" s="54"/>
      <c r="E7" s="55"/>
      <c r="F7" s="54"/>
      <c r="G7" s="55"/>
      <c r="H7" s="54"/>
      <c r="I7" s="55"/>
      <c r="J7" s="56"/>
      <c r="K7" s="53"/>
      <c r="L7" s="55"/>
      <c r="M7" s="57"/>
      <c r="N7" s="56"/>
      <c r="O7" s="62"/>
      <c r="P7" s="129"/>
      <c r="Q7" s="62"/>
      <c r="R7" s="129"/>
      <c r="S7" s="62"/>
      <c r="T7" s="129"/>
      <c r="U7" s="53"/>
      <c r="V7" s="61"/>
      <c r="W7" s="135"/>
      <c r="X7" s="53"/>
      <c r="Z7" s="61" t="s">
        <v>30</v>
      </c>
    </row>
    <row r="8" spans="1:26" ht="23.25" customHeight="1" x14ac:dyDescent="0.15">
      <c r="A8" s="45" t="s">
        <v>42</v>
      </c>
      <c r="B8" s="35" t="s">
        <v>44</v>
      </c>
      <c r="C8" s="37" t="s">
        <v>81</v>
      </c>
      <c r="D8" s="95" t="s">
        <v>86</v>
      </c>
      <c r="E8" s="37" t="s">
        <v>81</v>
      </c>
      <c r="F8" s="95" t="s">
        <v>61</v>
      </c>
      <c r="G8" s="96" t="s">
        <v>63</v>
      </c>
      <c r="H8" s="95" t="s">
        <v>45</v>
      </c>
      <c r="I8" s="96" t="s">
        <v>63</v>
      </c>
      <c r="J8" s="95" t="s">
        <v>45</v>
      </c>
      <c r="K8" s="37" t="s">
        <v>81</v>
      </c>
      <c r="L8" s="95" t="s">
        <v>14</v>
      </c>
      <c r="M8" s="37" t="s">
        <v>81</v>
      </c>
      <c r="N8" s="95" t="s">
        <v>55</v>
      </c>
      <c r="O8" s="96" t="s">
        <v>63</v>
      </c>
      <c r="P8" s="10" t="s">
        <v>56</v>
      </c>
      <c r="Q8" s="96" t="s">
        <v>63</v>
      </c>
      <c r="R8" s="10" t="s">
        <v>21</v>
      </c>
      <c r="S8" s="96" t="s">
        <v>63</v>
      </c>
      <c r="T8" s="35" t="s">
        <v>28</v>
      </c>
      <c r="U8" s="37" t="s">
        <v>85</v>
      </c>
      <c r="V8" s="36" t="s">
        <v>49</v>
      </c>
      <c r="W8" s="37"/>
      <c r="X8" s="37" t="s">
        <v>41</v>
      </c>
      <c r="Y8" s="35" t="s">
        <v>29</v>
      </c>
      <c r="Z8" s="36" t="s">
        <v>25</v>
      </c>
    </row>
    <row r="9" spans="1:26" ht="87.75" customHeight="1" x14ac:dyDescent="0.15">
      <c r="A9" s="2" t="s">
        <v>6</v>
      </c>
      <c r="B9" s="2"/>
      <c r="C9" s="4" t="s">
        <v>48</v>
      </c>
      <c r="D9" s="2"/>
      <c r="E9" s="3"/>
      <c r="F9" s="2"/>
      <c r="G9" s="3"/>
      <c r="H9" s="2"/>
      <c r="I9" s="3"/>
      <c r="J9" s="2"/>
      <c r="K9" s="4"/>
      <c r="L9" s="3"/>
      <c r="M9" s="4"/>
      <c r="N9" s="2"/>
      <c r="O9" s="3"/>
      <c r="P9" s="2"/>
      <c r="Q9" s="3"/>
      <c r="R9" s="2"/>
      <c r="S9" s="3"/>
      <c r="T9" s="2" t="s">
        <v>69</v>
      </c>
      <c r="U9" s="4"/>
      <c r="W9" s="4"/>
    </row>
    <row r="10" spans="1:26" ht="42" customHeight="1" x14ac:dyDescent="0.15">
      <c r="A10" s="5" t="s">
        <v>9</v>
      </c>
      <c r="B10" s="5" t="s">
        <v>26</v>
      </c>
      <c r="C10" s="7" t="s">
        <v>47</v>
      </c>
      <c r="D10" s="5" t="s">
        <v>65</v>
      </c>
      <c r="E10" s="6" t="s">
        <v>66</v>
      </c>
      <c r="F10" s="5" t="s">
        <v>10</v>
      </c>
      <c r="G10" s="6" t="s">
        <v>11</v>
      </c>
      <c r="H10" s="5" t="s">
        <v>10</v>
      </c>
      <c r="I10" s="6" t="s">
        <v>11</v>
      </c>
      <c r="J10" s="5" t="s">
        <v>22</v>
      </c>
      <c r="K10" s="12" t="s">
        <v>23</v>
      </c>
      <c r="L10" s="5" t="s">
        <v>10</v>
      </c>
      <c r="M10" s="7" t="s">
        <v>11</v>
      </c>
      <c r="N10" s="5" t="s">
        <v>22</v>
      </c>
      <c r="O10" s="21" t="s">
        <v>23</v>
      </c>
      <c r="P10" s="5"/>
      <c r="Q10" s="6"/>
      <c r="R10" s="5" t="s">
        <v>22</v>
      </c>
      <c r="S10" s="21" t="s">
        <v>23</v>
      </c>
      <c r="T10" s="5" t="s">
        <v>32</v>
      </c>
      <c r="U10" s="7" t="s">
        <v>33</v>
      </c>
      <c r="V10" s="6" t="s">
        <v>50</v>
      </c>
      <c r="W10" s="7"/>
      <c r="X10" s="7" t="s">
        <v>51</v>
      </c>
      <c r="Y10" s="6"/>
      <c r="Z10" s="6"/>
    </row>
    <row r="11" spans="1:26" ht="73.5" customHeight="1" x14ac:dyDescent="0.15">
      <c r="A11" s="5" t="s">
        <v>7</v>
      </c>
      <c r="B11" s="164" t="s">
        <v>80</v>
      </c>
      <c r="C11" s="165"/>
      <c r="D11" s="155" t="s">
        <v>64</v>
      </c>
      <c r="E11" s="156"/>
      <c r="F11" s="157" t="s">
        <v>82</v>
      </c>
      <c r="G11" s="158"/>
      <c r="H11" s="157" t="s">
        <v>58</v>
      </c>
      <c r="I11" s="158"/>
      <c r="J11" s="5"/>
      <c r="K11" s="76" t="s">
        <v>52</v>
      </c>
      <c r="L11" s="158" t="s">
        <v>20</v>
      </c>
      <c r="M11" s="166"/>
      <c r="N11" s="20" t="s">
        <v>54</v>
      </c>
      <c r="O11" s="21"/>
      <c r="P11" s="20" t="s">
        <v>57</v>
      </c>
      <c r="Q11" s="21"/>
      <c r="R11" s="5"/>
      <c r="S11" s="6"/>
      <c r="T11" s="20" t="s">
        <v>87</v>
      </c>
      <c r="U11" s="7"/>
      <c r="V11" s="6"/>
      <c r="W11" s="7"/>
      <c r="X11" s="7"/>
      <c r="Y11" s="5"/>
      <c r="Z11" s="6"/>
    </row>
    <row r="12" spans="1:26" x14ac:dyDescent="0.15">
      <c r="A12" s="2" t="s">
        <v>12</v>
      </c>
      <c r="B12" s="2"/>
      <c r="C12" s="4"/>
      <c r="D12" s="113"/>
      <c r="E12" s="92"/>
      <c r="F12" s="23">
        <v>300</v>
      </c>
      <c r="G12" s="18">
        <v>324</v>
      </c>
      <c r="H12" s="23">
        <v>300</v>
      </c>
      <c r="I12" s="18">
        <v>118.8</v>
      </c>
      <c r="J12" s="23">
        <v>300</v>
      </c>
      <c r="K12" s="18">
        <v>90</v>
      </c>
      <c r="L12" s="24">
        <v>300</v>
      </c>
      <c r="M12" s="32">
        <v>486</v>
      </c>
      <c r="N12" s="23">
        <v>300</v>
      </c>
      <c r="O12" s="18">
        <v>270</v>
      </c>
      <c r="P12" s="23">
        <v>300</v>
      </c>
      <c r="Q12" s="18">
        <v>194.4</v>
      </c>
      <c r="R12" s="113"/>
      <c r="S12" s="92"/>
      <c r="T12" s="23">
        <v>300</v>
      </c>
      <c r="U12" s="32">
        <v>864</v>
      </c>
      <c r="W12" s="4"/>
      <c r="X12" s="4"/>
    </row>
    <row r="13" spans="1:26" x14ac:dyDescent="0.15">
      <c r="A13" s="2"/>
      <c r="B13" s="2"/>
      <c r="C13" s="4"/>
      <c r="D13" s="113"/>
      <c r="E13" s="92"/>
      <c r="F13" s="27">
        <v>500</v>
      </c>
      <c r="G13" s="19">
        <v>280</v>
      </c>
      <c r="H13" s="27">
        <v>500</v>
      </c>
      <c r="I13" s="19">
        <v>112.3</v>
      </c>
      <c r="J13" s="27">
        <v>500</v>
      </c>
      <c r="K13" s="19">
        <v>90</v>
      </c>
      <c r="L13" s="27">
        <v>500</v>
      </c>
      <c r="M13" s="9">
        <v>280.8</v>
      </c>
      <c r="N13" s="27">
        <v>500</v>
      </c>
      <c r="O13" s="19">
        <v>270</v>
      </c>
      <c r="P13" s="27">
        <v>500</v>
      </c>
      <c r="Q13" s="19">
        <v>194.4</v>
      </c>
      <c r="R13" s="113"/>
      <c r="S13" s="92"/>
      <c r="T13" s="27">
        <v>500</v>
      </c>
      <c r="U13" s="9">
        <v>680.4</v>
      </c>
      <c r="V13" s="136">
        <v>500</v>
      </c>
      <c r="W13" s="9">
        <v>194</v>
      </c>
      <c r="X13" s="4"/>
    </row>
    <row r="14" spans="1:26" x14ac:dyDescent="0.15">
      <c r="A14" s="2"/>
      <c r="B14" s="101">
        <v>1000</v>
      </c>
      <c r="C14" s="63">
        <v>105.84</v>
      </c>
      <c r="D14" s="113"/>
      <c r="E14" s="92"/>
      <c r="F14" s="101">
        <v>1000</v>
      </c>
      <c r="G14" s="102">
        <v>259</v>
      </c>
      <c r="H14" s="101">
        <v>1000</v>
      </c>
      <c r="I14" s="102">
        <v>102.6</v>
      </c>
      <c r="J14" s="101">
        <v>1000</v>
      </c>
      <c r="K14" s="102">
        <v>90</v>
      </c>
      <c r="L14" s="101">
        <v>1000</v>
      </c>
      <c r="M14" s="63">
        <v>264.60000000000002</v>
      </c>
      <c r="N14" s="101">
        <v>1000</v>
      </c>
      <c r="O14" s="102">
        <v>270</v>
      </c>
      <c r="P14" s="101">
        <v>1000</v>
      </c>
      <c r="Q14" s="102">
        <v>194.4</v>
      </c>
      <c r="R14" s="113"/>
      <c r="S14" s="92"/>
      <c r="T14" s="101">
        <v>700</v>
      </c>
      <c r="U14" s="63">
        <v>648</v>
      </c>
      <c r="V14" s="102">
        <v>1000</v>
      </c>
      <c r="W14" s="63">
        <v>151</v>
      </c>
      <c r="X14" s="4"/>
      <c r="Y14" s="2"/>
      <c r="Z14" s="3"/>
    </row>
    <row r="15" spans="1:26" x14ac:dyDescent="0.15">
      <c r="A15" s="2"/>
      <c r="B15" s="113"/>
      <c r="C15" s="91"/>
      <c r="D15" s="99">
        <v>2000</v>
      </c>
      <c r="E15" s="100">
        <v>302.39999999999998</v>
      </c>
      <c r="F15" s="113"/>
      <c r="G15" s="92"/>
      <c r="H15" s="113"/>
      <c r="I15" s="92"/>
      <c r="J15" s="113"/>
      <c r="K15" s="92"/>
      <c r="L15" s="112"/>
      <c r="M15" s="137"/>
      <c r="N15" s="112"/>
      <c r="O15" s="28"/>
      <c r="P15" s="112"/>
      <c r="Q15" s="28"/>
      <c r="R15" s="112"/>
      <c r="S15" s="28"/>
      <c r="T15" s="112"/>
      <c r="U15" s="137"/>
      <c r="V15" s="6"/>
      <c r="W15" s="7"/>
      <c r="X15" s="7"/>
      <c r="Y15" s="5"/>
      <c r="Z15" s="6"/>
    </row>
    <row r="16" spans="1:26" s="3" customFormat="1" x14ac:dyDescent="0.15">
      <c r="A16" s="11" t="s">
        <v>8</v>
      </c>
      <c r="B16" s="11"/>
      <c r="C16" s="1"/>
      <c r="D16" s="117"/>
      <c r="E16" s="138"/>
      <c r="F16" s="24">
        <v>300</v>
      </c>
      <c r="G16" s="25">
        <v>33</v>
      </c>
      <c r="H16" s="24">
        <v>300</v>
      </c>
      <c r="I16" s="25">
        <v>33</v>
      </c>
      <c r="J16" s="24">
        <v>300</v>
      </c>
      <c r="K16" s="25">
        <v>33</v>
      </c>
      <c r="L16" s="23">
        <v>300</v>
      </c>
      <c r="M16" s="32">
        <v>33</v>
      </c>
      <c r="N16" s="23">
        <v>300</v>
      </c>
      <c r="O16" s="18">
        <v>33</v>
      </c>
      <c r="P16" s="23">
        <v>300</v>
      </c>
      <c r="Q16" s="18">
        <v>33</v>
      </c>
      <c r="R16" s="113"/>
      <c r="S16" s="92"/>
      <c r="T16" s="162"/>
      <c r="U16" s="150"/>
      <c r="V16" s="113"/>
      <c r="W16" s="126"/>
      <c r="X16" s="4"/>
    </row>
    <row r="17" spans="1:26" x14ac:dyDescent="0.15">
      <c r="A17" s="2"/>
      <c r="B17" s="2"/>
      <c r="C17" s="4"/>
      <c r="D17" s="113"/>
      <c r="E17" s="92"/>
      <c r="F17" s="27">
        <v>500</v>
      </c>
      <c r="G17" s="19">
        <v>33</v>
      </c>
      <c r="H17" s="27">
        <v>500</v>
      </c>
      <c r="I17" s="19">
        <v>33</v>
      </c>
      <c r="J17" s="27">
        <v>500</v>
      </c>
      <c r="K17" s="19">
        <v>33</v>
      </c>
      <c r="L17" s="27">
        <v>500</v>
      </c>
      <c r="M17" s="9">
        <v>33</v>
      </c>
      <c r="N17" s="27">
        <v>500</v>
      </c>
      <c r="O17" s="19">
        <v>33</v>
      </c>
      <c r="P17" s="27">
        <v>500</v>
      </c>
      <c r="Q17" s="19">
        <v>33</v>
      </c>
      <c r="R17" s="113"/>
      <c r="S17" s="92"/>
      <c r="T17" s="162"/>
      <c r="U17" s="150"/>
      <c r="V17" s="27">
        <v>500</v>
      </c>
      <c r="W17" s="9">
        <v>9.9</v>
      </c>
      <c r="X17" s="4"/>
    </row>
    <row r="18" spans="1:26" x14ac:dyDescent="0.15">
      <c r="A18" s="2"/>
      <c r="B18" s="101">
        <v>1000</v>
      </c>
      <c r="C18" s="63">
        <v>33</v>
      </c>
      <c r="D18" s="113"/>
      <c r="E18" s="92"/>
      <c r="F18" s="101">
        <v>1000</v>
      </c>
      <c r="G18" s="102">
        <v>33</v>
      </c>
      <c r="H18" s="101">
        <v>1000</v>
      </c>
      <c r="I18" s="102">
        <v>33</v>
      </c>
      <c r="J18" s="101">
        <v>1000</v>
      </c>
      <c r="K18" s="102">
        <v>33</v>
      </c>
      <c r="L18" s="101">
        <v>1000</v>
      </c>
      <c r="M18" s="63">
        <v>33</v>
      </c>
      <c r="N18" s="101">
        <v>1000</v>
      </c>
      <c r="O18" s="102">
        <v>33</v>
      </c>
      <c r="P18" s="101">
        <v>1000</v>
      </c>
      <c r="Q18" s="102">
        <v>33</v>
      </c>
      <c r="R18" s="113"/>
      <c r="S18" s="92"/>
      <c r="T18" s="162"/>
      <c r="U18" s="150"/>
      <c r="V18" s="101">
        <v>1000</v>
      </c>
      <c r="W18" s="63">
        <v>9.9</v>
      </c>
      <c r="X18" s="4"/>
      <c r="Y18" s="2"/>
      <c r="Z18" s="3"/>
    </row>
    <row r="19" spans="1:26" x14ac:dyDescent="0.15">
      <c r="A19" s="5"/>
      <c r="B19" s="112"/>
      <c r="C19" s="137"/>
      <c r="D19" s="29">
        <v>2000</v>
      </c>
      <c r="E19" s="30">
        <v>33</v>
      </c>
      <c r="F19" s="112"/>
      <c r="G19" s="28"/>
      <c r="H19" s="112"/>
      <c r="I19" s="28"/>
      <c r="J19" s="112"/>
      <c r="K19" s="28"/>
      <c r="L19" s="112"/>
      <c r="M19" s="137"/>
      <c r="N19" s="112"/>
      <c r="O19" s="28"/>
      <c r="P19" s="112"/>
      <c r="Q19" s="28"/>
      <c r="R19" s="112"/>
      <c r="S19" s="28"/>
      <c r="T19" s="111"/>
      <c r="U19" s="76"/>
      <c r="V19" s="6"/>
      <c r="W19" s="7"/>
      <c r="X19" s="7"/>
      <c r="Y19" s="5"/>
      <c r="Z19" s="6"/>
    </row>
    <row r="20" spans="1:26" ht="12" customHeight="1" x14ac:dyDescent="0.15">
      <c r="A20" s="2" t="s">
        <v>53</v>
      </c>
      <c r="B20" s="2" t="s">
        <v>78</v>
      </c>
      <c r="C20" s="4"/>
      <c r="D20" s="149" t="s">
        <v>76</v>
      </c>
      <c r="E20" s="150"/>
      <c r="F20" s="149" t="s">
        <v>77</v>
      </c>
      <c r="G20" s="150"/>
      <c r="H20" s="149" t="s">
        <v>71</v>
      </c>
      <c r="I20" s="150"/>
      <c r="J20" s="149" t="s">
        <v>79</v>
      </c>
      <c r="K20" s="167"/>
      <c r="L20" s="149" t="s">
        <v>75</v>
      </c>
      <c r="M20" s="150"/>
      <c r="N20" s="149" t="s">
        <v>79</v>
      </c>
      <c r="O20" s="167"/>
      <c r="P20" s="149" t="s">
        <v>79</v>
      </c>
      <c r="Q20" s="167"/>
      <c r="R20" s="117"/>
      <c r="S20" s="126"/>
      <c r="T20" s="108" t="s">
        <v>46</v>
      </c>
      <c r="U20" s="63">
        <v>92</v>
      </c>
      <c r="W20" s="4"/>
      <c r="X20" s="4"/>
    </row>
    <row r="21" spans="1:26" x14ac:dyDescent="0.15">
      <c r="A21" s="2"/>
      <c r="B21" s="2"/>
      <c r="C21" s="4"/>
      <c r="D21" s="149"/>
      <c r="E21" s="150"/>
      <c r="F21" s="149"/>
      <c r="G21" s="150"/>
      <c r="H21" s="149"/>
      <c r="I21" s="150"/>
      <c r="J21" s="149"/>
      <c r="K21" s="167"/>
      <c r="L21" s="149"/>
      <c r="M21" s="150"/>
      <c r="N21" s="149"/>
      <c r="O21" s="167"/>
      <c r="P21" s="149"/>
      <c r="Q21" s="167"/>
      <c r="R21" s="113"/>
      <c r="S21" s="91"/>
      <c r="T21" s="108"/>
      <c r="U21" s="63"/>
      <c r="V21" s="136">
        <v>500</v>
      </c>
      <c r="W21" s="9">
        <v>12</v>
      </c>
      <c r="X21" s="4"/>
    </row>
    <row r="22" spans="1:26" x14ac:dyDescent="0.15">
      <c r="A22" s="2"/>
      <c r="B22" s="2"/>
      <c r="C22" s="4"/>
      <c r="D22" s="149"/>
      <c r="E22" s="150"/>
      <c r="F22" s="149"/>
      <c r="G22" s="150"/>
      <c r="H22" s="149"/>
      <c r="I22" s="150"/>
      <c r="J22" s="149"/>
      <c r="K22" s="167"/>
      <c r="L22" s="149"/>
      <c r="M22" s="150"/>
      <c r="N22" s="149"/>
      <c r="O22" s="167"/>
      <c r="P22" s="149"/>
      <c r="Q22" s="167"/>
      <c r="R22" s="113"/>
      <c r="S22" s="91"/>
      <c r="T22" s="109"/>
      <c r="U22" s="110"/>
      <c r="V22" s="133">
        <v>1000</v>
      </c>
      <c r="W22" s="110">
        <v>9.23</v>
      </c>
      <c r="X22" s="7"/>
      <c r="Y22" s="5"/>
      <c r="Z22" s="6"/>
    </row>
    <row r="23" spans="1:26" ht="67.5" x14ac:dyDescent="0.15">
      <c r="A23" s="5"/>
      <c r="B23" s="5"/>
      <c r="C23" s="7"/>
      <c r="D23" s="20" t="s">
        <v>70</v>
      </c>
      <c r="E23" s="12" t="s">
        <v>16</v>
      </c>
      <c r="F23" s="20"/>
      <c r="G23" s="12" t="s">
        <v>16</v>
      </c>
      <c r="H23" s="20" t="s">
        <v>73</v>
      </c>
      <c r="I23" s="12" t="s">
        <v>16</v>
      </c>
      <c r="J23" s="5"/>
      <c r="K23" s="6"/>
      <c r="L23" s="20" t="s">
        <v>72</v>
      </c>
      <c r="M23" s="12" t="s">
        <v>16</v>
      </c>
      <c r="N23" s="5"/>
      <c r="O23" s="6"/>
      <c r="P23" s="5"/>
      <c r="Q23" s="6"/>
      <c r="R23" s="112"/>
      <c r="S23" s="28"/>
      <c r="T23" s="132" t="s">
        <v>40</v>
      </c>
      <c r="U23" s="110"/>
      <c r="V23" s="6" t="s">
        <v>91</v>
      </c>
      <c r="W23" s="7"/>
      <c r="X23" s="7"/>
      <c r="Y23" s="20"/>
      <c r="Z23" s="6"/>
    </row>
    <row r="24" spans="1:26" s="17" customFormat="1" ht="93.75" customHeight="1" x14ac:dyDescent="0.15">
      <c r="A24" s="13" t="s">
        <v>13</v>
      </c>
      <c r="B24" s="13"/>
      <c r="C24" s="16"/>
      <c r="D24" s="34" t="s">
        <v>88</v>
      </c>
      <c r="E24" s="14"/>
      <c r="F24" s="34" t="s">
        <v>62</v>
      </c>
      <c r="G24" s="14"/>
      <c r="H24" s="34" t="s">
        <v>89</v>
      </c>
      <c r="I24" s="14"/>
      <c r="J24" s="13" t="s">
        <v>74</v>
      </c>
      <c r="K24" s="122" t="s">
        <v>27</v>
      </c>
      <c r="L24" s="13"/>
      <c r="M24" s="15" t="s">
        <v>90</v>
      </c>
      <c r="N24" s="13"/>
      <c r="O24" s="14"/>
      <c r="P24" s="13" t="s">
        <v>60</v>
      </c>
      <c r="Q24" s="14"/>
      <c r="R24" s="119"/>
      <c r="S24" s="114"/>
      <c r="T24" s="13"/>
      <c r="U24" s="16"/>
      <c r="V24" s="67"/>
      <c r="W24" s="68"/>
      <c r="X24" s="68"/>
      <c r="Y24" s="66"/>
      <c r="Z24" s="67"/>
    </row>
    <row r="25" spans="1:26" s="17" customFormat="1" x14ac:dyDescent="0.15">
      <c r="A25" s="159" t="s">
        <v>39</v>
      </c>
      <c r="B25" s="22"/>
      <c r="C25" s="84"/>
      <c r="D25" s="141"/>
      <c r="E25" s="142">
        <f>SUM(E12+E16+E20)</f>
        <v>0</v>
      </c>
      <c r="F25" s="26">
        <v>300</v>
      </c>
      <c r="G25" s="77">
        <f>SUM(G12+G16+G20)</f>
        <v>357</v>
      </c>
      <c r="H25" s="26">
        <v>300</v>
      </c>
      <c r="I25" s="77">
        <f>SUM(I12+I16+I20)</f>
        <v>151.80000000000001</v>
      </c>
      <c r="J25" s="26">
        <v>300</v>
      </c>
      <c r="K25" s="123">
        <f>SUM(K12+K16+K20)</f>
        <v>123</v>
      </c>
      <c r="L25" s="26">
        <v>300</v>
      </c>
      <c r="M25" s="81">
        <f>SUM(M12+M16+M20)</f>
        <v>519</v>
      </c>
      <c r="N25" s="26">
        <v>300</v>
      </c>
      <c r="O25" s="93">
        <f>SUM(O12+O16+O20)</f>
        <v>303</v>
      </c>
      <c r="P25" s="26">
        <v>300</v>
      </c>
      <c r="Q25" s="93">
        <f>SUM(Q12+Q16+Q20)</f>
        <v>227.4</v>
      </c>
      <c r="R25" s="120"/>
      <c r="S25" s="115"/>
      <c r="T25" s="23">
        <v>300</v>
      </c>
      <c r="U25" s="81">
        <f>SUM(U12+U16+U20)</f>
        <v>956</v>
      </c>
      <c r="V25" s="113"/>
      <c r="W25" s="143">
        <f>SUM(W12+W16+W20)</f>
        <v>0</v>
      </c>
      <c r="X25" s="33"/>
    </row>
    <row r="26" spans="1:26" s="17" customFormat="1" x14ac:dyDescent="0.15">
      <c r="A26" s="160"/>
      <c r="B26" s="22"/>
      <c r="C26" s="84"/>
      <c r="D26" s="141"/>
      <c r="E26" s="143">
        <f>SUM(E13+E17+E20)</f>
        <v>0</v>
      </c>
      <c r="F26" s="31">
        <v>500</v>
      </c>
      <c r="G26" s="78">
        <f>SUM(G13+G17+G20)</f>
        <v>313</v>
      </c>
      <c r="H26" s="31">
        <v>500</v>
      </c>
      <c r="I26" s="78">
        <f>SUM(I13+I17+I20)</f>
        <v>145.30000000000001</v>
      </c>
      <c r="J26" s="31">
        <v>500</v>
      </c>
      <c r="K26" s="94">
        <f>SUM(K13+K17+K20)</f>
        <v>123</v>
      </c>
      <c r="L26" s="31">
        <v>500</v>
      </c>
      <c r="M26" s="78">
        <f>SUM(M13+M17+M20)</f>
        <v>313.8</v>
      </c>
      <c r="N26" s="31">
        <v>500</v>
      </c>
      <c r="O26" s="94">
        <f>SUM(O13+O17+O20)</f>
        <v>303</v>
      </c>
      <c r="P26" s="31">
        <v>500</v>
      </c>
      <c r="Q26" s="94">
        <f>SUM(Q13+Q17+Q20)</f>
        <v>227.4</v>
      </c>
      <c r="R26" s="120"/>
      <c r="S26" s="115"/>
      <c r="T26" s="27">
        <v>500</v>
      </c>
      <c r="U26" s="78">
        <f>SUM(U13+U17+U20)</f>
        <v>772.4</v>
      </c>
      <c r="V26" s="27">
        <v>500</v>
      </c>
      <c r="W26" s="78">
        <f>SUM(W13+W17+W21)</f>
        <v>215.9</v>
      </c>
      <c r="X26" s="33"/>
    </row>
    <row r="27" spans="1:26" x14ac:dyDescent="0.15">
      <c r="A27" s="160"/>
      <c r="B27" s="101">
        <v>1000</v>
      </c>
      <c r="C27" s="63">
        <f>SUM(C14+C18+C22)</f>
        <v>138.84</v>
      </c>
      <c r="D27" s="113"/>
      <c r="E27" s="143">
        <f>SUM(E14+E18+E20)</f>
        <v>0</v>
      </c>
      <c r="F27" s="101">
        <v>1000</v>
      </c>
      <c r="G27" s="103">
        <f>SUM(G14+G18+G21)</f>
        <v>292</v>
      </c>
      <c r="H27" s="101">
        <v>1000</v>
      </c>
      <c r="I27" s="103">
        <f>SUM(I14+I18+I21)</f>
        <v>135.6</v>
      </c>
      <c r="J27" s="101">
        <v>1000</v>
      </c>
      <c r="K27" s="107">
        <f>SUM(K14+K18+K21)</f>
        <v>123</v>
      </c>
      <c r="L27" s="101">
        <v>1000</v>
      </c>
      <c r="M27" s="103">
        <f>SUM(M14+M18+M21)</f>
        <v>297.60000000000002</v>
      </c>
      <c r="N27" s="101">
        <v>1000</v>
      </c>
      <c r="O27" s="107">
        <f>SUM(O14+O18+O21)</f>
        <v>303</v>
      </c>
      <c r="P27" s="101">
        <v>1000</v>
      </c>
      <c r="Q27" s="107">
        <f>SUM(Q14+Q18+Q21)</f>
        <v>227.4</v>
      </c>
      <c r="R27" s="113"/>
      <c r="S27" s="92"/>
      <c r="T27" s="101">
        <v>700</v>
      </c>
      <c r="U27" s="103">
        <f>SUM(U14+U18+U20)</f>
        <v>740</v>
      </c>
      <c r="V27" s="101">
        <v>1000</v>
      </c>
      <c r="W27" s="103">
        <f>SUM(W14+W18+W21)</f>
        <v>172.9</v>
      </c>
      <c r="X27" s="4"/>
      <c r="Y27" s="2"/>
      <c r="Z27" s="3"/>
    </row>
    <row r="28" spans="1:26" s="17" customFormat="1" ht="14.25" thickBot="1" x14ac:dyDescent="0.2">
      <c r="A28" s="161"/>
      <c r="B28" s="139"/>
      <c r="C28" s="140"/>
      <c r="D28" s="106">
        <v>2000</v>
      </c>
      <c r="E28" s="105">
        <f>SUM(E15+E19+E20)</f>
        <v>335.4</v>
      </c>
      <c r="F28" s="144"/>
      <c r="G28" s="140"/>
      <c r="H28" s="144"/>
      <c r="I28" s="140"/>
      <c r="J28" s="144"/>
      <c r="K28" s="145"/>
      <c r="L28" s="144"/>
      <c r="M28" s="140"/>
      <c r="N28" s="144"/>
      <c r="O28" s="145"/>
      <c r="P28" s="144"/>
      <c r="Q28" s="145"/>
      <c r="R28" s="121"/>
      <c r="S28" s="116"/>
      <c r="T28" s="146"/>
      <c r="U28" s="140"/>
      <c r="V28" s="146"/>
      <c r="W28" s="140">
        <f>SUM(W15+W19+W20)</f>
        <v>0</v>
      </c>
      <c r="X28" s="125"/>
      <c r="Y28" s="104"/>
      <c r="Z28" s="124"/>
    </row>
    <row r="29" spans="1:26" ht="14.25" thickTop="1" x14ac:dyDescent="0.15">
      <c r="A29" s="38" t="s">
        <v>34</v>
      </c>
      <c r="B29" s="141"/>
      <c r="C29" s="143">
        <f>C25/40%</f>
        <v>0</v>
      </c>
      <c r="D29" s="141"/>
      <c r="E29" s="143">
        <f>E25/40%</f>
        <v>0</v>
      </c>
      <c r="F29" s="26">
        <v>300</v>
      </c>
      <c r="G29" s="81">
        <f>G25/40%</f>
        <v>892.5</v>
      </c>
      <c r="H29" s="26">
        <v>300</v>
      </c>
      <c r="I29" s="81">
        <f>I25/40%</f>
        <v>379.5</v>
      </c>
      <c r="J29" s="26">
        <v>300</v>
      </c>
      <c r="K29" s="93">
        <f>K25/40%</f>
        <v>307.5</v>
      </c>
      <c r="L29" s="26">
        <v>300</v>
      </c>
      <c r="M29" s="81">
        <f>M25/40%</f>
        <v>1297.5</v>
      </c>
      <c r="N29" s="26">
        <v>300</v>
      </c>
      <c r="O29" s="93">
        <f>O25/40%</f>
        <v>757.5</v>
      </c>
      <c r="P29" s="26">
        <v>300</v>
      </c>
      <c r="Q29" s="93">
        <f>Q25/40%</f>
        <v>568.5</v>
      </c>
      <c r="R29" s="2"/>
      <c r="S29" s="3"/>
      <c r="T29" s="26">
        <v>300</v>
      </c>
      <c r="U29" s="81">
        <f>U25/40%</f>
        <v>2390</v>
      </c>
      <c r="V29" s="141"/>
      <c r="W29" s="143">
        <f>W25/40%</f>
        <v>0</v>
      </c>
      <c r="X29" s="4"/>
      <c r="Y29" s="3"/>
      <c r="Z29" s="3"/>
    </row>
    <row r="30" spans="1:26" x14ac:dyDescent="0.15">
      <c r="A30" s="2"/>
      <c r="B30" s="141"/>
      <c r="C30" s="143">
        <f>C26/40%</f>
        <v>0</v>
      </c>
      <c r="D30" s="141"/>
      <c r="E30" s="143">
        <f>E26/40%</f>
        <v>0</v>
      </c>
      <c r="F30" s="31">
        <v>500</v>
      </c>
      <c r="G30" s="78">
        <f>G26/40%</f>
        <v>782.5</v>
      </c>
      <c r="H30" s="31">
        <v>500</v>
      </c>
      <c r="I30" s="78">
        <f>I26/40%</f>
        <v>363.25</v>
      </c>
      <c r="J30" s="31">
        <v>500</v>
      </c>
      <c r="K30" s="94">
        <f>K26/40%</f>
        <v>307.5</v>
      </c>
      <c r="L30" s="31">
        <v>500</v>
      </c>
      <c r="M30" s="78">
        <f>M26/40%</f>
        <v>784.5</v>
      </c>
      <c r="N30" s="31">
        <v>500</v>
      </c>
      <c r="O30" s="94">
        <f>O26/40%</f>
        <v>757.5</v>
      </c>
      <c r="P30" s="31">
        <v>500</v>
      </c>
      <c r="Q30" s="94">
        <f>Q26/40%</f>
        <v>568.5</v>
      </c>
      <c r="R30" s="2"/>
      <c r="S30" s="3"/>
      <c r="T30" s="31">
        <v>500</v>
      </c>
      <c r="U30" s="78">
        <f>U26/40%</f>
        <v>1930.9999999999998</v>
      </c>
      <c r="V30" s="31">
        <v>500</v>
      </c>
      <c r="W30" s="78">
        <f>W26/40%</f>
        <v>539.75</v>
      </c>
      <c r="X30" s="4"/>
      <c r="Y30" s="3"/>
      <c r="Z30" s="3"/>
    </row>
    <row r="31" spans="1:26" x14ac:dyDescent="0.15">
      <c r="A31" s="2"/>
      <c r="B31" s="108"/>
      <c r="C31" s="103">
        <f>C27/40%</f>
        <v>347.09999999999997</v>
      </c>
      <c r="D31" s="141"/>
      <c r="E31" s="143">
        <f>E27/40%</f>
        <v>0</v>
      </c>
      <c r="F31" s="108">
        <v>1000</v>
      </c>
      <c r="G31" s="103">
        <f>G27/40%</f>
        <v>730</v>
      </c>
      <c r="H31" s="108">
        <v>1000</v>
      </c>
      <c r="I31" s="103">
        <f>I27/40%</f>
        <v>338.99999999999994</v>
      </c>
      <c r="J31" s="108">
        <v>1000</v>
      </c>
      <c r="K31" s="107">
        <f>K27/40%</f>
        <v>307.5</v>
      </c>
      <c r="L31" s="108">
        <v>1000</v>
      </c>
      <c r="M31" s="103">
        <f>M27/40%</f>
        <v>744</v>
      </c>
      <c r="N31" s="108">
        <v>1000</v>
      </c>
      <c r="O31" s="107">
        <f>O27/40%</f>
        <v>757.5</v>
      </c>
      <c r="P31" s="108">
        <v>1000</v>
      </c>
      <c r="Q31" s="107">
        <f>Q27/40%</f>
        <v>568.5</v>
      </c>
      <c r="R31" s="2"/>
      <c r="S31" s="3"/>
      <c r="T31" s="147">
        <v>700</v>
      </c>
      <c r="U31" s="148">
        <f>U27/40%</f>
        <v>1850</v>
      </c>
      <c r="V31" s="147">
        <v>1000</v>
      </c>
      <c r="W31" s="148">
        <f>W27/40%</f>
        <v>432.25</v>
      </c>
      <c r="X31" s="4"/>
      <c r="Y31" s="3"/>
      <c r="Z31" s="3"/>
    </row>
    <row r="32" spans="1:26" ht="14.25" thickBot="1" x14ac:dyDescent="0.2">
      <c r="A32" s="39"/>
      <c r="B32" s="144"/>
      <c r="C32" s="140">
        <f t="shared" ref="C32" si="0">C28/40%</f>
        <v>0</v>
      </c>
      <c r="D32" s="106">
        <v>2000</v>
      </c>
      <c r="E32" s="105">
        <f t="shared" ref="E32:G32" si="1">E28/40%</f>
        <v>838.49999999999989</v>
      </c>
      <c r="F32" s="144"/>
      <c r="G32" s="140">
        <f t="shared" si="1"/>
        <v>0</v>
      </c>
      <c r="H32" s="144"/>
      <c r="I32" s="140">
        <f t="shared" ref="I32:K32" si="2">I28/40%</f>
        <v>0</v>
      </c>
      <c r="J32" s="144"/>
      <c r="K32" s="145">
        <f t="shared" si="2"/>
        <v>0</v>
      </c>
      <c r="L32" s="144"/>
      <c r="M32" s="140">
        <f t="shared" ref="M32" si="3">M28/40%</f>
        <v>0</v>
      </c>
      <c r="N32" s="144"/>
      <c r="O32" s="145"/>
      <c r="P32" s="144"/>
      <c r="Q32" s="145">
        <f t="shared" ref="Q32" si="4">Q28/40%</f>
        <v>0</v>
      </c>
      <c r="R32" s="39"/>
      <c r="S32" s="42"/>
      <c r="T32" s="144"/>
      <c r="U32" s="140">
        <f t="shared" ref="U32:W32" si="5">U28/40%</f>
        <v>0</v>
      </c>
      <c r="V32" s="144"/>
      <c r="W32" s="140">
        <f t="shared" si="5"/>
        <v>0</v>
      </c>
      <c r="X32" s="40"/>
      <c r="Y32" s="42"/>
      <c r="Z32" s="42"/>
    </row>
    <row r="33" spans="1:26" ht="41.25" thickTop="1" x14ac:dyDescent="0.15">
      <c r="A33" s="20" t="s">
        <v>67</v>
      </c>
      <c r="B33" s="127" t="s">
        <v>68</v>
      </c>
      <c r="C33" s="89"/>
      <c r="D33" s="20"/>
      <c r="E33" s="86"/>
      <c r="F33" s="20" t="s">
        <v>38</v>
      </c>
      <c r="G33" s="86"/>
      <c r="H33" s="20" t="s">
        <v>38</v>
      </c>
      <c r="I33" s="86"/>
      <c r="J33" s="5"/>
      <c r="K33" s="86"/>
      <c r="L33" s="20" t="s">
        <v>15</v>
      </c>
      <c r="M33" s="89"/>
      <c r="N33" s="5"/>
      <c r="O33" s="6"/>
      <c r="P33" s="5"/>
      <c r="Q33" s="6"/>
      <c r="R33" s="112"/>
      <c r="S33" s="28"/>
      <c r="T33" s="5"/>
      <c r="U33" s="89"/>
      <c r="V33" s="6"/>
      <c r="W33" s="7"/>
      <c r="X33" s="7"/>
      <c r="Y33" s="5"/>
      <c r="Z33" s="6"/>
    </row>
    <row r="34" spans="1:26" x14ac:dyDescent="0.15">
      <c r="A34" s="2" t="s">
        <v>83</v>
      </c>
      <c r="B34" s="2" t="s">
        <v>43</v>
      </c>
      <c r="C34" s="82">
        <v>15000</v>
      </c>
      <c r="D34" s="8"/>
      <c r="E34" s="79">
        <v>37800</v>
      </c>
      <c r="F34" s="8" t="s">
        <v>37</v>
      </c>
      <c r="G34" s="79"/>
      <c r="H34" s="8" t="s">
        <v>37</v>
      </c>
      <c r="I34" s="79"/>
      <c r="J34" s="2"/>
      <c r="K34" s="85"/>
      <c r="L34" s="8" t="s">
        <v>17</v>
      </c>
      <c r="M34" s="87">
        <v>32400</v>
      </c>
      <c r="N34" s="2" t="s">
        <v>59</v>
      </c>
      <c r="O34" s="87">
        <v>10800</v>
      </c>
      <c r="P34" s="2"/>
      <c r="Q34" s="3"/>
      <c r="R34" s="2"/>
      <c r="S34" s="3"/>
      <c r="T34" s="2"/>
      <c r="U34" s="82"/>
      <c r="W34" s="4"/>
      <c r="X34" s="4"/>
    </row>
    <row r="35" spans="1:26" x14ac:dyDescent="0.15">
      <c r="A35" s="2" t="s">
        <v>84</v>
      </c>
      <c r="B35" s="2"/>
      <c r="C35" s="82"/>
      <c r="D35" s="2"/>
      <c r="E35" s="79"/>
      <c r="F35" s="2" t="s">
        <v>35</v>
      </c>
      <c r="G35" s="79"/>
      <c r="H35" s="2" t="s">
        <v>35</v>
      </c>
      <c r="I35" s="79"/>
      <c r="J35" s="2"/>
      <c r="K35" s="85"/>
      <c r="L35" s="2" t="s">
        <v>18</v>
      </c>
      <c r="M35" s="87">
        <v>16200</v>
      </c>
      <c r="N35" s="2"/>
      <c r="O35" s="3"/>
      <c r="P35" s="2"/>
      <c r="Q35" s="3"/>
      <c r="R35" s="2"/>
      <c r="S35" s="3"/>
      <c r="T35" s="2"/>
      <c r="U35" s="82"/>
      <c r="V35" s="3"/>
      <c r="W35" s="4"/>
      <c r="X35" s="4"/>
      <c r="Y35" s="2"/>
      <c r="Z35" s="3"/>
    </row>
    <row r="36" spans="1:26" ht="14.25" thickBot="1" x14ac:dyDescent="0.2">
      <c r="A36" s="39"/>
      <c r="B36" s="39"/>
      <c r="C36" s="83"/>
      <c r="D36" s="41"/>
      <c r="E36" s="80"/>
      <c r="F36" s="41" t="s">
        <v>36</v>
      </c>
      <c r="G36" s="80"/>
      <c r="H36" s="41" t="s">
        <v>36</v>
      </c>
      <c r="I36" s="80"/>
      <c r="J36" s="39"/>
      <c r="K36" s="98"/>
      <c r="L36" s="41" t="s">
        <v>19</v>
      </c>
      <c r="M36" s="88">
        <v>10800</v>
      </c>
      <c r="N36" s="39"/>
      <c r="O36" s="42"/>
      <c r="P36" s="39"/>
      <c r="Q36" s="40"/>
      <c r="R36" s="42"/>
      <c r="S36" s="42"/>
      <c r="T36" s="39"/>
      <c r="U36" s="83"/>
      <c r="V36" s="42"/>
      <c r="W36" s="40"/>
      <c r="X36" s="40"/>
      <c r="Y36" s="39"/>
      <c r="Z36" s="42"/>
    </row>
    <row r="37" spans="1:26" ht="14.25" thickTop="1" x14ac:dyDescent="0.15"/>
    <row r="45" spans="1:26" x14ac:dyDescent="0.15">
      <c r="D45">
        <v>300</v>
      </c>
      <c r="E45" s="97">
        <v>300330</v>
      </c>
      <c r="F45">
        <v>300</v>
      </c>
      <c r="G45" s="97">
        <v>300330</v>
      </c>
      <c r="H45">
        <v>300</v>
      </c>
      <c r="I45" s="97">
        <v>300330</v>
      </c>
    </row>
    <row r="46" spans="1:26" x14ac:dyDescent="0.15">
      <c r="D46">
        <v>1000</v>
      </c>
      <c r="E46" s="97">
        <v>240260</v>
      </c>
      <c r="F46">
        <v>1000</v>
      </c>
      <c r="G46" s="97">
        <v>240260</v>
      </c>
      <c r="H46">
        <v>1000</v>
      </c>
      <c r="I46" s="97">
        <v>240260</v>
      </c>
    </row>
  </sheetData>
  <mergeCells count="28">
    <mergeCell ref="A25:A28"/>
    <mergeCell ref="T16:U18"/>
    <mergeCell ref="H3:I3"/>
    <mergeCell ref="L3:M3"/>
    <mergeCell ref="B11:C11"/>
    <mergeCell ref="L11:M11"/>
    <mergeCell ref="O20:O22"/>
    <mergeCell ref="P20:P22"/>
    <mergeCell ref="Q20:Q22"/>
    <mergeCell ref="D20:D22"/>
    <mergeCell ref="E20:E22"/>
    <mergeCell ref="J20:J22"/>
    <mergeCell ref="K20:K22"/>
    <mergeCell ref="N20:N22"/>
    <mergeCell ref="H20:H22"/>
    <mergeCell ref="I20:I22"/>
    <mergeCell ref="L20:L22"/>
    <mergeCell ref="M20:M22"/>
    <mergeCell ref="F20:F22"/>
    <mergeCell ref="G20:G22"/>
    <mergeCell ref="D2:E2"/>
    <mergeCell ref="D3:E3"/>
    <mergeCell ref="D11:E11"/>
    <mergeCell ref="H2:I2"/>
    <mergeCell ref="H11:I11"/>
    <mergeCell ref="F2:G2"/>
    <mergeCell ref="F3:G3"/>
    <mergeCell ref="F11:G11"/>
  </mergeCells>
  <phoneticPr fontId="1"/>
  <pageMargins left="0.7" right="0.7" top="0.75" bottom="0.75" header="0.3" footer="0.3"/>
  <pageSetup paperSize="8"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3.5" x14ac:dyDescent="0.15"/>
  <cols>
    <col min="1" max="1" width="9" customWidth="1"/>
  </cols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一覧</vt:lpstr>
      <vt:lpstr>Sheet3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はな</dc:creator>
  <cp:lastModifiedBy>はな</cp:lastModifiedBy>
  <cp:lastPrinted>2017-04-20T07:15:07Z</cp:lastPrinted>
  <dcterms:created xsi:type="dcterms:W3CDTF">2017-04-20T01:35:18Z</dcterms:created>
  <dcterms:modified xsi:type="dcterms:W3CDTF">2017-05-15T06:51:42Z</dcterms:modified>
</cp:coreProperties>
</file>